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5" tabRatio="746" activeTab="5"/>
  </bookViews>
  <sheets>
    <sheet name="封面" sheetId="1" r:id="rId1"/>
    <sheet name="壹、清潔生產評估背景資訊" sheetId="2" r:id="rId2"/>
    <sheet name="貳、紡織業-織布清潔生產評估系統得分總表" sheetId="3" r:id="rId3"/>
    <sheet name="參、不適用指標說明及各項指標查檢表" sheetId="4" r:id="rId4"/>
    <sheet name="1-1及1-2原料使用量及再生原料使用率" sheetId="5" r:id="rId5"/>
    <sheet name="1-3能源消耗量" sheetId="6" r:id="rId6"/>
    <sheet name="1-4能源回收率" sheetId="7" r:id="rId7"/>
    <sheet name="1-5水資源耗用量" sheetId="8" r:id="rId8"/>
    <sheet name="1-6廢水回收率" sheetId="9" r:id="rId9"/>
    <sheet name="1-7事業廢棄物產生量指標及1-8事業廢棄物回收率" sheetId="10" r:id="rId10"/>
    <sheet name="1-9溫室氣體排放量及1-10單位產品COD產生量" sheetId="11" r:id="rId11"/>
    <sheet name="2.綠色製程" sheetId="12" r:id="rId12"/>
    <sheet name="3.污染物產生及管末處理功能" sheetId="13" r:id="rId13"/>
    <sheet name="4.環境友善設計" sheetId="14" r:id="rId14"/>
    <sheet name="5.綠色管理" sheetId="15" r:id="rId15"/>
    <sheet name="6.社會責任" sheetId="16" r:id="rId16"/>
    <sheet name="7.創新思維" sheetId="17" r:id="rId17"/>
    <sheet name="8.其他" sheetId="18" r:id="rId18"/>
    <sheet name="list" sheetId="19" state="hidden" r:id="rId19"/>
  </sheets>
  <definedNames>
    <definedName name="_2_1廠房流程管理之有效性指標">'2.綠色製程'!$B$3</definedName>
    <definedName name="_2_2採用清潔生產製程技術">'2.綠色製程'!$B$28</definedName>
    <definedName name="_3_1事業廢棄物妥善處理" localSheetId="13">'4.環境友善設計'!$B$2</definedName>
    <definedName name="_3_1事業廢棄物妥善處理" localSheetId="14">'5.綠色管理'!$B$2</definedName>
    <definedName name="_3_1事業廢棄物妥善處理" localSheetId="15">'6.社會責任'!$B$2</definedName>
    <definedName name="_3_1事業廢棄物妥善處理">'3.污染物產生及管末處理功能'!$B$2</definedName>
    <definedName name="_3_2管末處理設備能力及設備異常處理機制" localSheetId="13">'4.環境友善設計'!$B$22</definedName>
    <definedName name="_3_2管末處理設備能力及設備異常處理機制" localSheetId="14">'5.綠色管理'!#REF!</definedName>
    <definedName name="_3_2管末處理設備能力及設備異常處理機制" localSheetId="15">'6.社會責任'!#REF!</definedName>
    <definedName name="_3_2管末處理設備能力及設備異常處理機制">'3.污染物產生及管末處理功能'!$B$22</definedName>
    <definedName name="_4_1採用物質節約設計">'4.環境友善設計'!$B$2</definedName>
    <definedName name="_4_2採用節能設計">'4.環境友善設計'!$B$22</definedName>
    <definedName name="_4_3採用零件易拆解設計">'4.環境友善設計'!#REF!</definedName>
    <definedName name="_4_4採用廢棄物減量設計">'4.環境友善設計'!$B$24</definedName>
    <definedName name="_4_5採用可回收再利用設計">'4.環境友善設計'!$B$41</definedName>
    <definedName name="_4_6採用低毒性設計">'4.環境友善設計'!$B$60</definedName>
    <definedName name="_5_1危害物質管制措施">'5.綠色管理'!$B$2</definedName>
    <definedName name="_5_1組織採用相關危害物質管理系統" localSheetId="15">'6.社會責任'!$B$2</definedName>
    <definedName name="_5_1組織採用相關危害物質管理系統">'5.綠色管理'!$B$2</definedName>
    <definedName name="_5_2產品符合相關危害物質管制規範" localSheetId="15">'6.社會責任'!#REF!</definedName>
    <definedName name="_5_2產品符合相關危害物質管制規範">'5.綠色管理'!$B$22</definedName>
    <definedName name="_5_2通過國際管理系統認證">'5.綠色管理'!$B$21</definedName>
    <definedName name="_5_3自願性溫室氣體制度之導入">'5.綠色管理'!$B$39</definedName>
    <definedName name="_5_4與利害關係人溝通">'5.綠色管理'!$B$58</definedName>
    <definedName name="_5_5綠色供應鏈管理">'5.綠色管理'!$B$75</definedName>
    <definedName name="_5_6綠色採購管理">'5.綠色管理'!$B$95</definedName>
    <definedName name="_6_1員工作業環境">'6.社會責任'!$B$2</definedName>
    <definedName name="_6_1通過國際管理系統認證" localSheetId="15">'6.社會責任'!$B$2</definedName>
    <definedName name="_6_1通過國際管理系統認證">#REF!</definedName>
    <definedName name="_6_2永續資訊之建置與揭露">'6.社會責任'!$B$25</definedName>
    <definedName name="_6_2自願性溫室氣體制度之導入" localSheetId="15">'6.社會責任'!#REF!</definedName>
    <definedName name="_6_2自願性溫室氣體制度之導入">#REF!</definedName>
    <definedName name="_6_3綠色經驗成果分享與促進">'6.社會責任'!$B$42</definedName>
    <definedName name="_6_3與利害關係人溝通" localSheetId="15">'6.社會責任'!#REF!</definedName>
    <definedName name="_6_3與利害關係人溝通">#REF!</definedName>
    <definedName name="_6_4綠色供應鏈管理" localSheetId="15">'6.社會責任'!#REF!</definedName>
    <definedName name="_6_4綠色供應鏈管理">#REF!</definedName>
    <definedName name="_6_5綠色採購管理" localSheetId="15">'6.社會責任'!#REF!</definedName>
    <definedName name="_6_5綠色採購管理">#REF!</definedName>
    <definedName name="_7_1去物質化的創新作法">'7.創新思維'!$B$2</definedName>
    <definedName name="_7_1員工作業環境">'6.社會責任'!$B$2</definedName>
    <definedName name="_7_2去毒化的創新作法" localSheetId="0">#REF!</definedName>
    <definedName name="_7_2去毒化的創新作法" localSheetId="1">#REF!</definedName>
    <definedName name="_7_2去毒化的創新作法" localSheetId="2">#REF!</definedName>
    <definedName name="_7_2去毒化的創新作法">'7.創新思維'!#REF!</definedName>
    <definedName name="_7_2永續資訊之建置與揭露">'6.社會責任'!$B$25</definedName>
    <definedName name="_7_3去碳化的創新作法" localSheetId="0">#REF!</definedName>
    <definedName name="_7_3去碳化的創新作法" localSheetId="1">#REF!</definedName>
    <definedName name="_7_3去碳化的創新作法" localSheetId="2">#REF!</definedName>
    <definedName name="_7_3去碳化的創新作法">'7.創新思維'!#REF!</definedName>
    <definedName name="_7_3綠色經驗成果分享與促進">'6.社會責任'!$B$42</definedName>
    <definedName name="_7_4其他促進環境永續的創新作法" localSheetId="0">#REF!</definedName>
    <definedName name="_7_4其他促進環境永續的創新作法" localSheetId="1">#REF!</definedName>
    <definedName name="_7_4其他促進環境永續的創新作法" localSheetId="2">#REF!</definedName>
    <definedName name="_7_4其他促進環境永續的創新作法">'7.創新思維'!#REF!</definedName>
    <definedName name="_8_1去物質化的創新作法">'7.創新思維'!$B$2</definedName>
    <definedName name="_8_1運配送載貨量提升及物流系統改善規劃作法_範例">'8.其他'!#REF!</definedName>
    <definedName name="_8_2去毒化的創新作法" localSheetId="0">#REF!</definedName>
    <definedName name="_8_2去毒化的創新作法" localSheetId="1">#REF!</definedName>
    <definedName name="_8_2去毒化的創新作法" localSheetId="2">#REF!</definedName>
    <definedName name="_8_2去毒化的創新作法">'7.創新思維'!#REF!</definedName>
    <definedName name="_8_2使用替代能源率_範例">'8.其他'!#REF!</definedName>
    <definedName name="_8_3去碳化的創新作法" localSheetId="0">#REF!</definedName>
    <definedName name="_8_3去碳化的創新作法" localSheetId="1">#REF!</definedName>
    <definedName name="_8_3去碳化的創新作法" localSheetId="2">#REF!</definedName>
    <definedName name="_8_3去碳化的創新作法">'7.創新思維'!#REF!</definedName>
    <definedName name="_8_4其他促進環境永續的創新作法" localSheetId="0">#REF!</definedName>
    <definedName name="_8_4其他促進環境永續的創新作法" localSheetId="1">#REF!</definedName>
    <definedName name="_8_4其他促進環境永續的創新作法" localSheetId="2">#REF!</definedName>
    <definedName name="_8_4其他促進環境永續的創新作法">'7.創新思維'!#REF!</definedName>
    <definedName name="g">'list'!$C$2</definedName>
    <definedName name="_xlnm.Print_Area" localSheetId="5">'1-3能源消耗量'!$A$1:$AB$35</definedName>
    <definedName name="_xlnm.Print_Area" localSheetId="6">'1-4能源回收率'!$A$1:$AB$36</definedName>
    <definedName name="_xlnm.Print_Area" localSheetId="7">'1-5水資源耗用量'!$A$1:$AB$37</definedName>
    <definedName name="_xlnm.Print_Area" localSheetId="8">'1-6廢水回收率'!$A$1:$AB$34</definedName>
    <definedName name="_xlnm.Print_Area" localSheetId="9">'1-7事業廢棄物產生量指標及1-8事業廢棄物回收率'!$A$1:$AB$28</definedName>
    <definedName name="_xlnm.Print_Area" localSheetId="10">'1-9溫室氣體排放量及1-10單位產品COD產生量'!$A$1:$AB$43</definedName>
    <definedName name="_xlnm.Print_Area" localSheetId="11">'2.綠色製程'!$A$1:$O$44</definedName>
    <definedName name="_xlnm.Print_Area" localSheetId="12">'3.污染物產生及管末處理功能'!$A$1:$P$40</definedName>
    <definedName name="_xlnm.Print_Area" localSheetId="13">'4.環境友善設計'!$A$1:$P$59</definedName>
    <definedName name="_xlnm.Print_Area" localSheetId="14">'5.綠色管理'!$A$1:$P$109</definedName>
    <definedName name="_xlnm.Print_Area" localSheetId="15">'6.社會責任'!$A$1:$P$57</definedName>
    <definedName name="_xlnm.Print_Area" localSheetId="16">'7.創新思維'!$A$1:$I$9</definedName>
    <definedName name="_xlnm.Print_Area" localSheetId="17">'8.其他'!$A$1:$H$2</definedName>
    <definedName name="_xlnm.Print_Area" localSheetId="0">'封面'!$A$1:$M$35</definedName>
    <definedName name="_xlnm.Print_Area" localSheetId="3">'參、不適用指標說明及各項指標查檢表'!$A$1:$L$20</definedName>
    <definedName name="_xlnm.Print_Area" localSheetId="1">'壹、清潔生產評估背景資訊'!$A$1:$R$14</definedName>
    <definedName name="_xlnm.Print_Area" localSheetId="2">'貳、紡織業-織布清潔生產評估系統得分總表'!$A$1:$J$43</definedName>
    <definedName name="_xlnm.Print_Titles" localSheetId="4">'1-1及1-2原料使用量及再生原料使用率'!$15:$16</definedName>
    <definedName name="_xlnm.Print_Titles" localSheetId="5">'1-3能源消耗量'!$10:$11</definedName>
    <definedName name="_xlnm.Print_Titles" localSheetId="6">'1-4能源回收率'!$10:$11</definedName>
    <definedName name="_xlnm.Print_Titles" localSheetId="7">'1-5水資源耗用量'!$10:$11</definedName>
    <definedName name="_xlnm.Print_Titles" localSheetId="8">'1-6廢水回收率'!$10:$11</definedName>
    <definedName name="_xlnm.Print_Titles" localSheetId="9">'1-7事業廢棄物產生量指標及1-8事業廢棄物回收率'!$15:$16</definedName>
    <definedName name="_xlnm.Print_Titles" localSheetId="10">'1-9溫室氣體排放量及1-10單位產品COD產生量'!$12:$13</definedName>
    <definedName name="工廠年度產出單位">'list'!$U$2:$U$8</definedName>
    <definedName name="水資源來源">'list'!$L$2:$L$4</definedName>
    <definedName name="回收能源種類">'list'!$H$2:$H$5</definedName>
    <definedName name="自評得分">'list'!$E$2:$E$7</definedName>
    <definedName name="指標適用性">'list'!$T$2:$T$3</definedName>
    <definedName name="是否">'list'!$R$2:$R$3</definedName>
    <definedName name="活動數據單位">'list'!$S$2:$S$6</definedName>
    <definedName name="原物料屬性">'list'!$B$2:$B$3</definedName>
    <definedName name="排放源型式" localSheetId="5">CHOOSE(MATCH(#REF!,排放源範疇,FALSE),範疇一型式,範疇二型式,範疇三型式)</definedName>
    <definedName name="排放源型式" localSheetId="6">CHOOSE(MATCH(#REF!,排放源範疇,FALSE),範疇一型式,範疇二型式,範疇三型式)</definedName>
    <definedName name="排放源型式" localSheetId="7">CHOOSE(MATCH(#REF!,排放源範疇,FALSE),範疇一型式,範疇二型式,範疇三型式)</definedName>
    <definedName name="排放源型式" localSheetId="8">CHOOSE(MATCH(#REF!,排放源範疇,FALSE),範疇一型式,範疇二型式,範疇三型式)</definedName>
    <definedName name="排放源型式" localSheetId="9">CHOOSE(MATCH(#REF!,排放源範疇,FALSE),範疇一型式,範疇二型式,範疇三型式)</definedName>
    <definedName name="排放源型式" localSheetId="13">CHOOSE(MATCH(#REF!,排放源範疇,FALSE),範疇一型式,範疇二型式,範疇三型式)</definedName>
    <definedName name="排放源型式" localSheetId="14">CHOOSE(MATCH(#REF!,排放源範疇,FALSE),範疇一型式,範疇二型式,範疇三型式)</definedName>
    <definedName name="排放源型式" localSheetId="15">CHOOSE(MATCH(#REF!,排放源範疇,FALSE),範疇一型式,範疇二型式,範疇三型式)</definedName>
    <definedName name="排放源型式" localSheetId="17">CHOOSE(MATCH(#REF!,排放源範疇,FALSE),範疇一型式,範疇二型式,範疇三型式)</definedName>
    <definedName name="排放源型式" localSheetId="0">CHOOSE(MATCH(#REF!,'封面'!排放源範疇,FALSE),'封面'!範疇一型式,'封面'!範疇二型式,'封面'!範疇三型式)</definedName>
    <definedName name="排放源型式" localSheetId="3">CHOOSE(MATCH(#REF!,排放源範疇,FALSE),範疇一型式,範疇二型式,範疇三型式)</definedName>
    <definedName name="排放源型式" localSheetId="1">CHOOSE(MATCH(#REF!,'壹、清潔生產評估背景資訊'!排放源範疇,FALSE),'壹、清潔生產評估背景資訊'!範疇一型式,'壹、清潔生產評估背景資訊'!範疇二型式,'壹、清潔生產評估背景資訊'!範疇三型式)</definedName>
    <definedName name="排放源型式" localSheetId="2">CHOOSE(MATCH(#REF!,'貳、紡織業-織布清潔生產評估系統得分總表'!排放源範疇,FALSE),'貳、紡織業-織布清潔生產評估系統得分總表'!範疇一型式,'貳、紡織業-織布清潔生產評估系統得分總表'!範疇二型式,'貳、紡織業-織布清潔生產評估系統得分總表'!範疇三型式)</definedName>
    <definedName name="排放源型式">CHOOSE(MATCH(#REF!,排放源範疇,FALSE),範疇一型式,範疇二型式,範疇三型式)</definedName>
    <definedName name="排放源範疇" localSheetId="0">#REF!</definedName>
    <definedName name="排放源範疇" localSheetId="1">#REF!</definedName>
    <definedName name="排放源範疇" localSheetId="2">#REF!</definedName>
    <definedName name="排放源範疇">'list'!$N$2:$N$4</definedName>
    <definedName name="產業別">'list'!$A$2:$A$27</definedName>
    <definedName name="單位">'list'!$C$2:$C$4</definedName>
    <definedName name="廢棄物處理方式">'list'!$M$2:$M$6</definedName>
    <definedName name="熱值單位">'list'!$F$2:$F$5</definedName>
    <definedName name="範疇一型式" localSheetId="0">#REF!</definedName>
    <definedName name="範疇一型式" localSheetId="1">#REF!</definedName>
    <definedName name="範疇一型式" localSheetId="2">#REF!</definedName>
    <definedName name="範疇一型式">'list'!$O$2:$O$5</definedName>
    <definedName name="範疇二型式" localSheetId="0">#REF!</definedName>
    <definedName name="範疇二型式" localSheetId="1">#REF!</definedName>
    <definedName name="範疇二型式" localSheetId="2">#REF!</definedName>
    <definedName name="範疇二型式">'list'!$P$2</definedName>
    <definedName name="範疇三型式" localSheetId="0">#REF!</definedName>
    <definedName name="範疇三型式" localSheetId="1">#REF!</definedName>
    <definedName name="範疇三型式" localSheetId="2">#REF!</definedName>
    <definedName name="範疇三型式">'list'!$Q$2</definedName>
  </definedNames>
  <calcPr fullCalcOnLoad="1"/>
</workbook>
</file>

<file path=xl/sharedStrings.xml><?xml version="1.0" encoding="utf-8"?>
<sst xmlns="http://schemas.openxmlformats.org/spreadsheetml/2006/main" count="1663" uniqueCount="1026">
  <si>
    <r>
      <t>(</t>
    </r>
    <r>
      <rPr>
        <sz val="12"/>
        <rFont val="標楷體"/>
        <family val="4"/>
      </rPr>
      <t>工廠填寫</t>
    </r>
    <r>
      <rPr>
        <sz val="12"/>
        <rFont val="Arial"/>
        <family val="2"/>
      </rPr>
      <t>)</t>
    </r>
  </si>
  <si>
    <t>KWH</t>
  </si>
  <si>
    <t>KG</t>
  </si>
  <si>
    <r>
      <t xml:space="preserve">填表人簽章：
</t>
    </r>
    <r>
      <rPr>
        <sz val="12"/>
        <rFont val="Arial"/>
        <family val="2"/>
      </rPr>
      <t>(</t>
    </r>
    <r>
      <rPr>
        <sz val="12"/>
        <rFont val="新細明體"/>
        <family val="1"/>
      </rPr>
      <t>工廠填寫</t>
    </r>
    <r>
      <rPr>
        <sz val="12"/>
        <rFont val="Arial"/>
        <family val="2"/>
      </rPr>
      <t>)</t>
    </r>
  </si>
  <si>
    <t>=</t>
  </si>
  <si>
    <t>是否建立管末處理設備之操作維護程序書</t>
  </si>
  <si>
    <r>
      <t>申請年原物料使用總重量</t>
    </r>
    <r>
      <rPr>
        <sz val="10"/>
        <rFont val="Arial"/>
        <family val="2"/>
      </rPr>
      <t>(t)</t>
    </r>
  </si>
  <si>
    <r>
      <t>申請年再生原物料使用總重量</t>
    </r>
    <r>
      <rPr>
        <sz val="10"/>
        <rFont val="Arial"/>
        <family val="2"/>
      </rPr>
      <t>(t)</t>
    </r>
  </si>
  <si>
    <r>
      <t>1-3</t>
    </r>
    <r>
      <rPr>
        <sz val="14"/>
        <color indexed="12"/>
        <rFont val="標楷體"/>
        <family val="4"/>
      </rPr>
      <t>能源消耗量指標查檢表</t>
    </r>
  </si>
  <si>
    <r>
      <t>申請年能源使用生產力</t>
    </r>
    <r>
      <rPr>
        <sz val="10"/>
        <rFont val="Arial"/>
        <family val="2"/>
      </rPr>
      <t>(S3,a)=</t>
    </r>
  </si>
  <si>
    <r>
      <t>申請年能源使用總量</t>
    </r>
    <r>
      <rPr>
        <sz val="10"/>
        <rFont val="Arial"/>
        <family val="2"/>
      </rPr>
      <t>(kcal)</t>
    </r>
  </si>
  <si>
    <r>
      <t>總熱值</t>
    </r>
    <r>
      <rPr>
        <sz val="12"/>
        <rFont val="Arial"/>
        <family val="2"/>
      </rPr>
      <t>(kcal)</t>
    </r>
  </si>
  <si>
    <r>
      <t>1-4</t>
    </r>
    <r>
      <rPr>
        <sz val="14"/>
        <color indexed="12"/>
        <rFont val="標楷體"/>
        <family val="4"/>
      </rPr>
      <t>能源回收率指標查檢表</t>
    </r>
  </si>
  <si>
    <r>
      <t>申請年能源回收率</t>
    </r>
    <r>
      <rPr>
        <sz val="10"/>
        <rFont val="Arial"/>
        <family val="2"/>
      </rPr>
      <t>(S4,a)=</t>
    </r>
  </si>
  <si>
    <r>
      <t>申請年能源回收總量</t>
    </r>
    <r>
      <rPr>
        <sz val="10"/>
        <rFont val="Arial"/>
        <family val="2"/>
      </rPr>
      <t>(kcal)</t>
    </r>
  </si>
  <si>
    <r>
      <t>1-5</t>
    </r>
    <r>
      <rPr>
        <sz val="14"/>
        <color indexed="12"/>
        <rFont val="標楷體"/>
        <family val="4"/>
      </rPr>
      <t>水資源耗用量指標查檢表</t>
    </r>
  </si>
  <si>
    <r>
      <t>使用量</t>
    </r>
    <r>
      <rPr>
        <sz val="12"/>
        <rFont val="Arial"/>
        <family val="2"/>
      </rPr>
      <t>(m3)</t>
    </r>
  </si>
  <si>
    <t>織布廢水</t>
  </si>
  <si>
    <t>再回織布製程使用</t>
  </si>
  <si>
    <t>V</t>
  </si>
  <si>
    <t>製程</t>
  </si>
  <si>
    <t>=</t>
  </si>
  <si>
    <r>
      <t>申請年水資源使用生產力</t>
    </r>
    <r>
      <rPr>
        <sz val="10"/>
        <rFont val="Arial"/>
        <family val="2"/>
      </rPr>
      <t>(S5,a)=</t>
    </r>
  </si>
  <si>
    <t>生產製造</t>
  </si>
  <si>
    <t>創新及其他</t>
  </si>
  <si>
    <t>年</t>
  </si>
  <si>
    <t>kg</t>
  </si>
  <si>
    <t>t</t>
  </si>
  <si>
    <t>評分面向</t>
  </si>
  <si>
    <t>評分項目</t>
  </si>
  <si>
    <t>配分</t>
  </si>
  <si>
    <t>工廠管理者是否直接參與各項廠房流程管理程序之擬定</t>
  </si>
  <si>
    <t>是否已將最小化能資源投入納入廠房流程管理目標</t>
  </si>
  <si>
    <t>作法</t>
  </si>
  <si>
    <t>是否已指定各流程之負責人</t>
  </si>
  <si>
    <t>是否已確定各流程範圍大小之適當性</t>
  </si>
  <si>
    <t>是否已鑑別各流程範圍內包括哪些作業活動、投入及產出</t>
  </si>
  <si>
    <t>各流程是否已設定足夠之管制項目以確保生產產品之數量及品質</t>
  </si>
  <si>
    <t>各流程是否可獨立解決問題而少受其他流程影響</t>
  </si>
  <si>
    <t>是否已建立跨部門之流程管理方式</t>
  </si>
  <si>
    <t>現場人員是否清楚各流程使用之表單及文件</t>
  </si>
  <si>
    <t>是否定期檢討各流程之執行方式及成效</t>
  </si>
  <si>
    <t>績效</t>
  </si>
  <si>
    <t>流程之產出於效率、品質等面向是否符合客戶需求</t>
  </si>
  <si>
    <t>各流程中是否運用最少資源</t>
  </si>
  <si>
    <t>現行廠房流程管理方式是否可適應不同型態之客戶要求或改變</t>
  </si>
  <si>
    <t>總分</t>
  </si>
  <si>
    <t>產業別</t>
  </si>
  <si>
    <t>單位</t>
  </si>
  <si>
    <t>係數</t>
  </si>
  <si>
    <t>g</t>
  </si>
  <si>
    <t>01.食品業</t>
  </si>
  <si>
    <t>02.飲料製造業</t>
  </si>
  <si>
    <t>03.煙草製造業</t>
  </si>
  <si>
    <t>04.紡織業</t>
  </si>
  <si>
    <t>05.成衣及服飾品製造業</t>
  </si>
  <si>
    <t>06.皮革、毛皮及其製品製造業</t>
  </si>
  <si>
    <t>07.木竹製品製造業</t>
  </si>
  <si>
    <t>08.紙漿、紙及紙製品製造業</t>
  </si>
  <si>
    <t>09.印刷及資料儲存媒體複製業</t>
  </si>
  <si>
    <t>10.石油及煤製品製造業</t>
  </si>
  <si>
    <t>11.化學材料製造業</t>
  </si>
  <si>
    <t>12.化學製品製造業</t>
  </si>
  <si>
    <t>13.藥品製造業</t>
  </si>
  <si>
    <t>14.橡膠製品製造業</t>
  </si>
  <si>
    <t>15.塑膠製品製造業</t>
  </si>
  <si>
    <t>16.非金屬礦物製品製造業</t>
  </si>
  <si>
    <t>17.基本金屬製造業</t>
  </si>
  <si>
    <t>18.金屬製品製造業</t>
  </si>
  <si>
    <t>19.電子零組件製造業</t>
  </si>
  <si>
    <t>20.電腦、電子產品及光學製品製造業</t>
  </si>
  <si>
    <t>21.電力設備製造業</t>
  </si>
  <si>
    <t>22.機械設備製造業</t>
  </si>
  <si>
    <t>23.汽車及其零件製造業</t>
  </si>
  <si>
    <t>24.其他運輸工具製造業</t>
  </si>
  <si>
    <t>25.家具製造業</t>
  </si>
  <si>
    <r>
      <t>26.其他製造業</t>
    </r>
  </si>
  <si>
    <t>t</t>
  </si>
  <si>
    <t>自評得分</t>
  </si>
  <si>
    <t>原物料屬性</t>
  </si>
  <si>
    <t>熱值單位</t>
  </si>
  <si>
    <t>kcal/kg</t>
  </si>
  <si>
    <t>kcal/liter</t>
  </si>
  <si>
    <r>
      <t>kcal/m</t>
    </r>
    <r>
      <rPr>
        <vertAlign val="superscript"/>
        <sz val="11"/>
        <rFont val="Times New Roman"/>
        <family val="1"/>
      </rPr>
      <t>3</t>
    </r>
  </si>
  <si>
    <t>kcal/kWh</t>
  </si>
  <si>
    <t>能源單位</t>
  </si>
  <si>
    <t>m3</t>
  </si>
  <si>
    <t>liter</t>
  </si>
  <si>
    <t>kWh</t>
  </si>
  <si>
    <t>外購再生原料</t>
  </si>
  <si>
    <t>一般原料</t>
  </si>
  <si>
    <t>廢熱回收</t>
  </si>
  <si>
    <t>蒸氣回收</t>
  </si>
  <si>
    <t>回收能源熱值單位</t>
  </si>
  <si>
    <t>kcal/kcal</t>
  </si>
  <si>
    <t>kcal/kWh</t>
  </si>
  <si>
    <t>廢棄物焚化發電</t>
  </si>
  <si>
    <t>燃料回收</t>
  </si>
  <si>
    <t>請填寫</t>
  </si>
  <si>
    <t>請填寫</t>
  </si>
  <si>
    <t>能源回收量單位</t>
  </si>
  <si>
    <t>綠色管理及社會責任指標群─綠色管理</t>
  </si>
  <si>
    <t>已執行</t>
  </si>
  <si>
    <t>工廠現況描述</t>
  </si>
  <si>
    <t>佐證文件名稱</t>
  </si>
  <si>
    <t>自評
得分</t>
  </si>
  <si>
    <t>審查
得分</t>
  </si>
  <si>
    <t>策略</t>
  </si>
  <si>
    <t>已將低毒性設計納入公司環境策略中</t>
  </si>
  <si>
    <t>V</t>
  </si>
  <si>
    <t>公司環境策略中納入產品符合危害物質管制規範之目標</t>
  </si>
  <si>
    <t>V</t>
  </si>
  <si>
    <t>高層批准及宣示產品危害物質管理策略，並已傳達並為公司成員所了解</t>
  </si>
  <si>
    <t>產品設計準則已經低毒性設計納入規範條文</t>
  </si>
  <si>
    <t>已建立產品使用原料之化學特性資料庫</t>
  </si>
  <si>
    <t>產品已符合全球性之危害物質管理規範</t>
  </si>
  <si>
    <t>定期供新產品使用原料之化學特性資料庫</t>
  </si>
  <si>
    <t>定期辦理危害物質管理教育訓練，並透過考核以確認相關人員之技能與知識可有效達成危害物質管理工作</t>
  </si>
  <si>
    <t>T/HR</t>
  </si>
  <si>
    <t>T/千度</t>
  </si>
  <si>
    <t>進貨單據、現場抄表紀錄單</t>
  </si>
  <si>
    <t>定期檢討產品原料組成，特別針對可能產生毒性之原料尋找替代材料已對檢測出有害物質之產品找出替代材料或是解決方法</t>
  </si>
  <si>
    <t>物質要求製程採取預防措施，以避免可能的毒性汙染</t>
  </si>
  <si>
    <t>通過相關危害物質管理系統標準之驗證</t>
  </si>
  <si>
    <t>產品受召回或客戶退回之案件數</t>
  </si>
  <si>
    <t>產品取得與低毒化有關之國際環保標章或標誌</t>
  </si>
  <si>
    <t>．參訪記錄
．參訪照片</t>
  </si>
  <si>
    <t>2.廠內大部份廢棄物均自行處理96%，部份無法自行處理之廢棄物則委外處理4%。</t>
  </si>
  <si>
    <t>6.各種廢棄物之處理過程皆有過磅紀錄、處理紀錄、聯單可茲查核。</t>
  </si>
  <si>
    <t>8.有害事業廢棄物與一般事業廢棄物均已分開儲存。</t>
  </si>
  <si>
    <t>．過磅記錄
．申報聯單</t>
  </si>
  <si>
    <t>1.已建立管末處理之設備操作程序書。
空氣污染防制管理辦法
廢水處理設備保養作業標準書
廢水處理作業標準書
廢水日常檢驗作業標準書
定量儀器校正作業標準書（分注器）
水污染管理辦法</t>
  </si>
  <si>
    <t>已執行</t>
  </si>
  <si>
    <t>是否於工廠內制定環境、品質、安全等相關策略</t>
  </si>
  <si>
    <t>是否獲得高層支持與承諾</t>
  </si>
  <si>
    <t>是否實施相關教育訓練</t>
  </si>
  <si>
    <t>KG</t>
  </si>
  <si>
    <t>是否有定期由外部單位查驗證</t>
  </si>
  <si>
    <t>已執行</t>
  </si>
  <si>
    <t>工廠現況描述</t>
  </si>
  <si>
    <t>佐證文件名稱</t>
  </si>
  <si>
    <t>自評
得分</t>
  </si>
  <si>
    <t>審查
得分</t>
  </si>
  <si>
    <t>策略</t>
  </si>
  <si>
    <t>環境策略已包含溫室氣體管理系統之精神</t>
  </si>
  <si>
    <t>已將產品碳足跡盤查納入工廠環境策略中</t>
  </si>
  <si>
    <t>已明確訂定工廠溫室氣體減量期程與目標</t>
  </si>
  <si>
    <t>已明確訂定產品碳足跡減量期程與目標</t>
  </si>
  <si>
    <t>已執行並持續運作工廠溫室氣體管理系統</t>
  </si>
  <si>
    <t>已有程序流程執行產品碳足跡計算</t>
  </si>
  <si>
    <t>已執行溫室氣體先期減量計畫</t>
  </si>
  <si>
    <t>溫室氣體管理系統已通過第三者查證</t>
  </si>
  <si>
    <t>產品取得碳足跡第三者部查證聲明</t>
  </si>
  <si>
    <t>已執行先期減量並取得先期減量額度</t>
  </si>
  <si>
    <t>已執行</t>
  </si>
  <si>
    <t>工廠現況描述</t>
  </si>
  <si>
    <t>佐證文件名稱</t>
  </si>
  <si>
    <t>自評
得分</t>
  </si>
  <si>
    <t>審查
得分</t>
  </si>
  <si>
    <t>策略</t>
  </si>
  <si>
    <t>已明確分析與定義工廠的利害關係人</t>
  </si>
  <si>
    <t>建立顧及所定義之利害關係人之權益相關之策略</t>
  </si>
  <si>
    <t>已建立利害關係人鑑別程序與方法</t>
  </si>
  <si>
    <t>針對重要的利害關係人，建立完整的溝通管道</t>
  </si>
  <si>
    <t>已瞭解利害關係人對於工廠的期待</t>
  </si>
  <si>
    <t>已瞭解利害關係人對於工廠的所關注之議題</t>
  </si>
  <si>
    <t>分析及評估利害關係人關心議題對於工廠影響程度之優先順序</t>
  </si>
  <si>
    <t>對於利害關係人關心議題之回應方式</t>
  </si>
  <si>
    <t>利害關係人滿意度調查</t>
  </si>
  <si>
    <t>利害關係人投訴或抗議減少次數</t>
  </si>
  <si>
    <t>已將綠色供應鏈管理納入工廠環境策略中</t>
  </si>
  <si>
    <t>已明確訂定綠色供應鏈管理策略及長期目標</t>
  </si>
  <si>
    <t>明確對供應鏈傳達永續策略及價值（透過信件、網站、供應商大會等途徑）</t>
  </si>
  <si>
    <t>制訂供應商需符合的環境及永續規定與準則</t>
  </si>
  <si>
    <t>建立供應商管理程序與作法</t>
  </si>
  <si>
    <t>與合約中要求供應商履行相關之義務（保證書、環境資訊揭露、公開承諾等）</t>
  </si>
  <si>
    <t>定期辦理供應商綠色評鑑與稽核</t>
  </si>
  <si>
    <t>定期辦理供應商環保規範教育訓練</t>
  </si>
  <si>
    <t>與供應商合作成立跨功能之綠色研發團隊</t>
  </si>
  <si>
    <t>建立工廠綠色供應鏈指導綱要</t>
  </si>
  <si>
    <t>綠色供應鏈管理家數</t>
  </si>
  <si>
    <t>定期監測、評鑑、稽核與教育訓練次數</t>
  </si>
  <si>
    <t>已將綠色採購管理納入工廠環境策略中</t>
  </si>
  <si>
    <t>已明確訂定綠色採購目標</t>
  </si>
  <si>
    <t>制訂工廠綠色採購準則與綠色產品認定作法</t>
  </si>
  <si>
    <t>建立綠色採購及確認程序</t>
  </si>
  <si>
    <t>投入綠色採購之經費編列</t>
  </si>
  <si>
    <t>採購綠色產品類別清單</t>
  </si>
  <si>
    <t>採購綠色產品佔全部類別產品之金額比例</t>
  </si>
  <si>
    <t>綠色管理及社會責任指標群─社會責任</t>
  </si>
  <si>
    <t>是否有由產業特性訂定合適之策略</t>
  </si>
  <si>
    <t>高層是否具備作業環境改善決心</t>
  </si>
  <si>
    <t>依本身行業員工作業環境的屬性，制定相關溫度、壓力、輻射等特殊工作環境之員工作業規範</t>
  </si>
  <si>
    <t>對安全衛生設施之檢查，實施巡視、定期檢查、重點檢查、危害通識及作業環境測定，並確定工廠機具檢查的頻率符合法令規定</t>
  </si>
  <si>
    <t>工廠有制定一套企業績效管理模式</t>
  </si>
  <si>
    <t>釐訂職業災害防止計畫、緊急應變計畫</t>
  </si>
  <si>
    <t>實施員工環境保護及安全衛生教育訓練與宣導活動，並提供員工安全衛生諮詢服務、資訊及建議</t>
  </si>
  <si>
    <t>實施員工健康檢查、個人免費心理諮商，設置醫護室或診所</t>
  </si>
  <si>
    <t>員工疾病、傷害、殘廢、死亡等職業災害之調查處理及統計分析</t>
  </si>
  <si>
    <t>工作場所的設計與篩選在建造時即具有安全及衛生考量</t>
  </si>
  <si>
    <t>良好勞資溝通管道、提案制度</t>
  </si>
  <si>
    <t>設立休閒中心、游泳池、健身房、各球類運動場所</t>
  </si>
  <si>
    <t>獎勵懲處措施</t>
  </si>
  <si>
    <t>獲得國家單位相關議題獎項</t>
  </si>
  <si>
    <t>發生職災次數是否減少</t>
  </si>
  <si>
    <t>員工滿意度</t>
  </si>
  <si>
    <t>已訂立公開工廠推動永續議題之策略</t>
  </si>
  <si>
    <t>已鑑別並公開工廠在永續議題上的風險及管理策略</t>
  </si>
  <si>
    <t>公司高層已於高階主管會議中明確發表工廠在永續議題推動之聲明</t>
  </si>
  <si>
    <t>已建立工廠短中長期推動永續之策略</t>
  </si>
  <si>
    <t>．環境績效評估辦法
．環境安全衛生績效管理辦法</t>
  </si>
  <si>
    <t>---</t>
  </si>
  <si>
    <t>廢棄物處理依據法規分類處置，並委派合格清運商處理；廢棄物之執行成效均定期於公司之訂立會議中檢討。</t>
  </si>
  <si>
    <t>．協力廠商管理與周知辦法</t>
  </si>
  <si>
    <t>．綠色採購政策</t>
  </si>
  <si>
    <t>．綠色採購政策</t>
  </si>
  <si>
    <t>．協力廠商環境評估時程表</t>
  </si>
  <si>
    <t>．協力廠商管理與周知辦法
．能源審查辦法</t>
  </si>
  <si>
    <t>5.定期更新國內環保相關法規，每年進行法規符合度查核，並適時告知相關部門。</t>
  </si>
  <si>
    <t>．環安衛政策通知單宏遠
．社會責任準則聲明書</t>
  </si>
  <si>
    <t>遵循國際永續發展相關法規</t>
  </si>
  <si>
    <t>遵循國內相關法規</t>
  </si>
  <si>
    <t>相關報告書與資料取得外部第三者單位查證聲明</t>
  </si>
  <si>
    <t>國內外環保永續相關法規符合性說明</t>
  </si>
  <si>
    <t>建立綠色經驗分享機制相關策略與規劃</t>
  </si>
  <si>
    <t>依據工廠之綠色經驗與專長，提供利害關係人參訪</t>
  </si>
  <si>
    <t>成立綠色論壇或網站，以與利害關係人分享綠色議題</t>
  </si>
  <si>
    <t>成立基金會，辦理與推廣綠色議題</t>
  </si>
  <si>
    <t>綠色論壇、網站名稱與網址</t>
  </si>
  <si>
    <t>提供參訪與定期辦理研習會次數</t>
  </si>
  <si>
    <t>綠色相關技術之文章發表與投稿</t>
  </si>
  <si>
    <t>綠色創新與其他指標群─創新思維</t>
  </si>
  <si>
    <t>指標名稱</t>
  </si>
  <si>
    <t>工廠現況描述</t>
  </si>
  <si>
    <t>佐證文件名稱</t>
  </si>
  <si>
    <t>自評
得分</t>
  </si>
  <si>
    <t>審查
得分</t>
  </si>
  <si>
    <t>kcal</t>
  </si>
  <si>
    <t>kWh</t>
  </si>
  <si>
    <t>水資源來源</t>
  </si>
  <si>
    <t>地下水</t>
  </si>
  <si>
    <t>雨水</t>
  </si>
  <si>
    <t>地下水(軟水)</t>
  </si>
  <si>
    <t>自來水</t>
  </si>
  <si>
    <t>廢水回收量(m3)</t>
  </si>
  <si>
    <t>合計</t>
  </si>
  <si>
    <t>備註：總生產用水量</t>
  </si>
  <si>
    <t>環保署申報資料/用水記錄</t>
  </si>
  <si>
    <t>廢水回收</t>
  </si>
  <si>
    <t>3.公司已於每年年度計劃訂定廢棄物減量計畫 (2020年目標零排放)</t>
  </si>
  <si>
    <t>．廢棄物清理計畫書
．每季QCDSE會議紀錄</t>
  </si>
  <si>
    <t>．過磅記錄
．廢棄物清理計畫書</t>
  </si>
  <si>
    <t>自來水</t>
  </si>
  <si>
    <t>廠內回收</t>
  </si>
  <si>
    <t>廢棄物處理方式</t>
  </si>
  <si>
    <t>排放源範疇</t>
  </si>
  <si>
    <r>
      <t>範疇</t>
    </r>
    <r>
      <rPr>
        <sz val="10"/>
        <rFont val="Arial"/>
        <family val="2"/>
      </rPr>
      <t>1</t>
    </r>
  </si>
  <si>
    <t>E能源或固定</t>
  </si>
  <si>
    <r>
      <t>範疇</t>
    </r>
    <r>
      <rPr>
        <sz val="10"/>
        <rFont val="Arial"/>
        <family val="2"/>
      </rPr>
      <t>2</t>
    </r>
  </si>
  <si>
    <t>P製程</t>
  </si>
  <si>
    <r>
      <t>範疇</t>
    </r>
    <r>
      <rPr>
        <sz val="10"/>
        <rFont val="Arial"/>
        <family val="2"/>
      </rPr>
      <t>3</t>
    </r>
  </si>
  <si>
    <t>外購再生原料</t>
  </si>
  <si>
    <t>kcal/kg</t>
  </si>
  <si>
    <t>kcal/liter</t>
  </si>
  <si>
    <t>kcal/kWh</t>
  </si>
  <si>
    <t>F逸散</t>
  </si>
  <si>
    <t>T移動</t>
  </si>
  <si>
    <t>範疇一型式</t>
  </si>
  <si>
    <t>範疇二型式</t>
  </si>
  <si>
    <t>範疇三型式</t>
  </si>
  <si>
    <t>─</t>
  </si>
  <si>
    <t>活動數據單位</t>
  </si>
  <si>
    <t>kL</t>
  </si>
  <si>
    <t>kWh</t>
  </si>
  <si>
    <t>廢棄物處理是否具備維護生態環境、強化資源利用、減量等原則</t>
  </si>
  <si>
    <t>是否制定綠色生產、源頭減量、資源回收再利用等管理政策以達零廢棄的目標</t>
  </si>
  <si>
    <t>是否建立廢棄物處理資料庫系統</t>
  </si>
  <si>
    <t>是否執行工廠內部廢棄物清除處理自我稽核</t>
  </si>
  <si>
    <t>是否對事業廢棄物的處理過程皆有明確紀錄可查詢</t>
  </si>
  <si>
    <t>是否定期檢測空氣污染、水體污染排放濃度</t>
  </si>
  <si>
    <t>是否定期監測管末處理能力</t>
  </si>
  <si>
    <t>是否定期演練管末處理異常與應變處理能力</t>
  </si>
  <si>
    <t>是否增設管末處理能力監測設備</t>
  </si>
  <si>
    <t>是否導入最佳可行處理技術</t>
  </si>
  <si>
    <t>近一年設備異常之紀錄數量是否減少</t>
  </si>
  <si>
    <t>已將物質節約設計納入公司產品政策中</t>
  </si>
  <si>
    <t>指標適用性</t>
  </si>
  <si>
    <t>適用</t>
  </si>
  <si>
    <t>不適用</t>
  </si>
  <si>
    <t>已藉由製程改善降低產品邊料產生比例，並達預期目標</t>
  </si>
  <si>
    <t>已考量販售階段之產品完整性，並減少不必要之產品附件</t>
  </si>
  <si>
    <t>產品達成廢棄物減量設計目標之比例是否提升</t>
  </si>
  <si>
    <t>是否規劃推動國際管理系統相關活動</t>
  </si>
  <si>
    <t>是否執行內部稽核</t>
  </si>
  <si>
    <t>是否有管理審查實施</t>
  </si>
  <si>
    <t>是否有績效評估作法</t>
  </si>
  <si>
    <t>是否取得第三者認證</t>
  </si>
  <si>
    <t>已執行產品碳中和</t>
  </si>
  <si>
    <t>人</t>
  </si>
  <si>
    <t>工廠年度產出單位</t>
  </si>
  <si>
    <t>面積</t>
  </si>
  <si>
    <t>重量</t>
  </si>
  <si>
    <t>體積</t>
  </si>
  <si>
    <t>件數</t>
  </si>
  <si>
    <t>個數</t>
  </si>
  <si>
    <t>營業額</t>
  </si>
  <si>
    <t>其它(請於右邊欄位補充)</t>
  </si>
  <si>
    <t>回收能源種類</t>
  </si>
  <si>
    <t>回收能源熱值</t>
  </si>
  <si>
    <t>是否</t>
  </si>
  <si>
    <t>v</t>
  </si>
  <si>
    <t>廠內暫存</t>
  </si>
  <si>
    <t>委外-回收</t>
  </si>
  <si>
    <t>委外-掩埋</t>
  </si>
  <si>
    <t>委外-焚化</t>
  </si>
  <si>
    <t>審查
得分</t>
  </si>
  <si>
    <t>月</t>
  </si>
  <si>
    <t>申請工廠：</t>
  </si>
  <si>
    <t>申請日期：</t>
  </si>
  <si>
    <t>日</t>
  </si>
  <si>
    <t>申請編號：</t>
  </si>
  <si>
    <t>一、清潔生產評估年度</t>
  </si>
  <si>
    <t>壹、清潔生產評估背景資訊</t>
  </si>
  <si>
    <r>
      <t>1.</t>
    </r>
    <r>
      <rPr>
        <sz val="12"/>
        <rFont val="標楷體"/>
        <family val="4"/>
      </rPr>
      <t>能資源節約</t>
    </r>
  </si>
  <si>
    <r>
      <t>*1-1</t>
    </r>
    <r>
      <rPr>
        <sz val="12"/>
        <rFont val="標楷體"/>
        <family val="4"/>
      </rPr>
      <t>原物料使用量</t>
    </r>
  </si>
  <si>
    <r>
      <t>*1-3</t>
    </r>
    <r>
      <rPr>
        <sz val="12"/>
        <rFont val="標楷體"/>
        <family val="4"/>
      </rPr>
      <t>能源消耗量</t>
    </r>
  </si>
  <si>
    <r>
      <t>*1-5</t>
    </r>
    <r>
      <rPr>
        <sz val="12"/>
        <rFont val="標楷體"/>
        <family val="4"/>
      </rPr>
      <t>水資源耗用量</t>
    </r>
  </si>
  <si>
    <r>
      <t>*1-7</t>
    </r>
    <r>
      <rPr>
        <sz val="12"/>
        <rFont val="標楷體"/>
        <family val="4"/>
      </rPr>
      <t>事業廢棄物產生量</t>
    </r>
  </si>
  <si>
    <r>
      <t>2.</t>
    </r>
    <r>
      <rPr>
        <sz val="12"/>
        <rFont val="標楷體"/>
        <family val="4"/>
      </rPr>
      <t>綠色製程</t>
    </r>
  </si>
  <si>
    <r>
      <t>*2-2</t>
    </r>
    <r>
      <rPr>
        <sz val="12"/>
        <rFont val="標楷體"/>
        <family val="4"/>
      </rPr>
      <t>採用清潔生產製程技術</t>
    </r>
  </si>
  <si>
    <r>
      <t>3.</t>
    </r>
    <r>
      <rPr>
        <sz val="12"/>
        <rFont val="標楷體"/>
        <family val="4"/>
      </rPr>
      <t>污染物產生及管末處理功能</t>
    </r>
  </si>
  <si>
    <r>
      <t>*3-1</t>
    </r>
    <r>
      <rPr>
        <sz val="12"/>
        <rFont val="標楷體"/>
        <family val="4"/>
      </rPr>
      <t>事業廢棄物妥善處理</t>
    </r>
  </si>
  <si>
    <r>
      <t>4.</t>
    </r>
    <r>
      <rPr>
        <sz val="12"/>
        <rFont val="標楷體"/>
        <family val="4"/>
      </rPr>
      <t>環境友善設計</t>
    </r>
  </si>
  <si>
    <r>
      <t>*4-1</t>
    </r>
    <r>
      <rPr>
        <sz val="12"/>
        <rFont val="標楷體"/>
        <family val="4"/>
      </rPr>
      <t>採用物質節約設計</t>
    </r>
  </si>
  <si>
    <r>
      <t>*5-1</t>
    </r>
    <r>
      <rPr>
        <sz val="12"/>
        <rFont val="標楷體"/>
        <family val="4"/>
      </rPr>
      <t>危害物質管制措施</t>
    </r>
  </si>
  <si>
    <r>
      <t>*5-3</t>
    </r>
    <r>
      <rPr>
        <sz val="12"/>
        <rFont val="標楷體"/>
        <family val="4"/>
      </rPr>
      <t>自願性溫室氣體制度之導入</t>
    </r>
  </si>
  <si>
    <r>
      <t>*5-4</t>
    </r>
    <r>
      <rPr>
        <sz val="12"/>
        <rFont val="標楷體"/>
        <family val="4"/>
      </rPr>
      <t>與利害關係人溝通</t>
    </r>
  </si>
  <si>
    <r>
      <t>*5-5</t>
    </r>
    <r>
      <rPr>
        <sz val="12"/>
        <rFont val="標楷體"/>
        <family val="4"/>
      </rPr>
      <t>綠色供應鏈管理</t>
    </r>
  </si>
  <si>
    <r>
      <t>*6-2</t>
    </r>
    <r>
      <rPr>
        <sz val="12"/>
        <rFont val="標楷體"/>
        <family val="4"/>
      </rPr>
      <t>永續資訊之建置與揭露</t>
    </r>
  </si>
  <si>
    <t>填表人簽章</t>
  </si>
  <si>
    <t>貳、一般行業清潔生產評估系統得分總表</t>
  </si>
  <si>
    <t>指標項目</t>
  </si>
  <si>
    <t>評估系統配分</t>
  </si>
  <si>
    <t>備註</t>
  </si>
  <si>
    <t>定量指標</t>
  </si>
  <si>
    <t>必要性指標</t>
  </si>
  <si>
    <r>
      <t xml:space="preserve">  1-2</t>
    </r>
    <r>
      <rPr>
        <sz val="12"/>
        <rFont val="標楷體"/>
        <family val="4"/>
      </rPr>
      <t>再生原料使用率</t>
    </r>
  </si>
  <si>
    <r>
      <t xml:space="preserve">  1-4</t>
    </r>
    <r>
      <rPr>
        <sz val="12"/>
        <rFont val="標楷體"/>
        <family val="4"/>
      </rPr>
      <t>能源回收率</t>
    </r>
  </si>
  <si>
    <r>
      <t xml:space="preserve">  1-6</t>
    </r>
    <r>
      <rPr>
        <sz val="12"/>
        <rFont val="標楷體"/>
        <family val="4"/>
      </rPr>
      <t>廢水回收率</t>
    </r>
  </si>
  <si>
    <r>
      <t xml:space="preserve">  1-8</t>
    </r>
    <r>
      <rPr>
        <sz val="12"/>
        <rFont val="標楷體"/>
        <family val="4"/>
      </rPr>
      <t>事業廢棄物回收率</t>
    </r>
  </si>
  <si>
    <r>
      <t xml:space="preserve">  2-1</t>
    </r>
    <r>
      <rPr>
        <sz val="12"/>
        <rFont val="標楷體"/>
        <family val="4"/>
      </rPr>
      <t>廠房流程管理之有效性</t>
    </r>
  </si>
  <si>
    <r>
      <t xml:space="preserve">  3-2</t>
    </r>
    <r>
      <rPr>
        <sz val="12"/>
        <rFont val="標楷體"/>
        <family val="4"/>
      </rPr>
      <t>管末處理設備能力及設備異常處理機制</t>
    </r>
  </si>
  <si>
    <t>環境化設計</t>
  </si>
  <si>
    <t>定性指標</t>
  </si>
  <si>
    <t>綠色管理及社會責任</t>
  </si>
  <si>
    <r>
      <t>5.</t>
    </r>
    <r>
      <rPr>
        <sz val="12"/>
        <rFont val="標楷體"/>
        <family val="4"/>
      </rPr>
      <t>綠色管理</t>
    </r>
  </si>
  <si>
    <r>
      <t xml:space="preserve">  5-2</t>
    </r>
    <r>
      <rPr>
        <sz val="12"/>
        <rFont val="標楷體"/>
        <family val="4"/>
      </rPr>
      <t>通過國際管理系統認證</t>
    </r>
  </si>
  <si>
    <r>
      <t xml:space="preserve">  5-6</t>
    </r>
    <r>
      <rPr>
        <sz val="12"/>
        <rFont val="標楷體"/>
        <family val="4"/>
      </rPr>
      <t>綠色採購管理</t>
    </r>
  </si>
  <si>
    <r>
      <t>6.</t>
    </r>
    <r>
      <rPr>
        <sz val="12"/>
        <rFont val="標楷體"/>
        <family val="4"/>
      </rPr>
      <t>社會責任</t>
    </r>
  </si>
  <si>
    <r>
      <t xml:space="preserve">  6-3</t>
    </r>
    <r>
      <rPr>
        <sz val="12"/>
        <rFont val="標楷體"/>
        <family val="4"/>
      </rPr>
      <t>綠色經驗成果分享與促進</t>
    </r>
  </si>
  <si>
    <r>
      <t>7.</t>
    </r>
    <r>
      <rPr>
        <sz val="12"/>
        <rFont val="標楷體"/>
        <family val="4"/>
      </rPr>
      <t>創新思維</t>
    </r>
  </si>
  <si>
    <t>選擇性指標</t>
  </si>
  <si>
    <t>核心指標總分</t>
  </si>
  <si>
    <t>總分</t>
  </si>
  <si>
    <r>
      <t>*</t>
    </r>
    <r>
      <rPr>
        <sz val="12"/>
        <rFont val="標楷體"/>
        <family val="4"/>
      </rPr>
      <t>為核心指標項目</t>
    </r>
  </si>
  <si>
    <t>生產製造指標─能資源節約</t>
  </si>
  <si>
    <t>填表人簽章：
(工廠填寫)</t>
  </si>
  <si>
    <t>=</t>
  </si>
  <si>
    <t>項次</t>
  </si>
  <si>
    <t>佐證資料名稱</t>
  </si>
  <si>
    <t>．QCDSE會議資料</t>
  </si>
  <si>
    <t>．經營檢討會議資料</t>
  </si>
  <si>
    <t>外購能源名稱</t>
  </si>
  <si>
    <t>能源熱值</t>
  </si>
  <si>
    <t>熱值</t>
  </si>
  <si>
    <t>年度用量</t>
  </si>
  <si>
    <t>回收之能源種類</t>
  </si>
  <si>
    <t>年回收量</t>
  </si>
  <si>
    <t>水資源用途</t>
  </si>
  <si>
    <t>生產製造指標─能資源節約</t>
  </si>
  <si>
    <t>E</t>
  </si>
  <si>
    <t>T</t>
  </si>
  <si>
    <t>F</t>
  </si>
  <si>
    <t>公秉/年</t>
  </si>
  <si>
    <t>公噸/年</t>
  </si>
  <si>
    <t>人天/年</t>
  </si>
  <si>
    <t>T/KL</t>
  </si>
  <si>
    <t>T/T</t>
  </si>
  <si>
    <t>是否已委託相關主管機關核可之處理商處理廠內應處置之廢棄物及合約有效期</t>
  </si>
  <si>
    <t>是否建立廢棄物運轉整合小組，進行定期追蹤廢棄物流向、處理情形與開會檢討</t>
  </si>
  <si>
    <t>工廠是否適用此項指標</t>
  </si>
  <si>
    <t>適用</t>
  </si>
  <si>
    <t>已完成組織溫室氣體盤查與登錄</t>
  </si>
  <si>
    <t>採購環保標章、節能標章、省水標章等政府認可之環保產品</t>
  </si>
  <si>
    <r>
      <t>1-7</t>
    </r>
    <r>
      <rPr>
        <sz val="14"/>
        <color indexed="12"/>
        <rFont val="標楷體"/>
        <family val="4"/>
      </rPr>
      <t>事業廢棄物產生量指標及</t>
    </r>
    <r>
      <rPr>
        <sz val="14"/>
        <color indexed="12"/>
        <rFont val="Arial"/>
        <family val="2"/>
      </rPr>
      <t>1-8</t>
    </r>
    <r>
      <rPr>
        <sz val="14"/>
        <color indexed="12"/>
        <rFont val="標楷體"/>
        <family val="4"/>
      </rPr>
      <t>事業廢棄物回收率指標</t>
    </r>
  </si>
  <si>
    <t>．環安衛政策</t>
  </si>
  <si>
    <t>．安全衛生工作守則</t>
  </si>
  <si>
    <t>．職業災害每月申報紀錄
．廠內職業災害調查處理報告</t>
  </si>
  <si>
    <t>．『績優健康職場』證書
．『健康促進標章』</t>
  </si>
  <si>
    <t>．員工滿意度調查報告</t>
  </si>
  <si>
    <r>
      <t xml:space="preserve">填表人簽章：
</t>
    </r>
    <r>
      <rPr>
        <sz val="12"/>
        <rFont val="Arial"/>
        <family val="2"/>
      </rPr>
      <t>(</t>
    </r>
    <r>
      <rPr>
        <sz val="12"/>
        <rFont val="新細明體"/>
        <family val="1"/>
      </rPr>
      <t>工廠填寫</t>
    </r>
    <r>
      <rPr>
        <sz val="12"/>
        <rFont val="Arial"/>
        <family val="2"/>
      </rPr>
      <t>)</t>
    </r>
  </si>
  <si>
    <t>=</t>
  </si>
  <si>
    <t>．廢棄物清理計畫書
．清除廠商合約</t>
  </si>
  <si>
    <t>．申報資料
．每季QCDSE會議紀錄．．廢棄物妥善處理證明文件</t>
  </si>
  <si>
    <t>．廢水處理設備保養作業標準書
．空氣污染防制管理辦法
．水質樣品檢測報告
．煙道檢測紀錄</t>
  </si>
  <si>
    <t>．空氣污染防制管理辦法
．水污染管理辦法                                                                              ．廢棄物管理辦法</t>
  </si>
  <si>
    <t>．DMF回收率計算表
．廢氣回收設備
．廢棄物資源化設備</t>
  </si>
  <si>
    <t>．檢測報告書</t>
  </si>
  <si>
    <t>．空氣污染防制管理辦法
．廢水處理設備保養作業標準書
．廢水處理作業標準書
．廢水日常檢驗作業標準書
．定量儀器校正作業標準書（分注器）
．水污染管理辦法</t>
  </si>
  <si>
    <t>．標籤使用照片</t>
  </si>
  <si>
    <r>
      <t>申請年事業廢棄物產生生產力</t>
    </r>
    <r>
      <rPr>
        <sz val="10"/>
        <rFont val="Arial"/>
        <family val="2"/>
      </rPr>
      <t>(S7,a)=</t>
    </r>
  </si>
  <si>
    <r>
      <t>申請年事業廢棄物回收率</t>
    </r>
    <r>
      <rPr>
        <sz val="10"/>
        <rFont val="Arial"/>
        <family val="2"/>
      </rPr>
      <t>(S8,a)=</t>
    </r>
  </si>
  <si>
    <r>
      <t>申請年事業廢棄物回收再利用量</t>
    </r>
    <r>
      <rPr>
        <sz val="10"/>
        <rFont val="Arial"/>
        <family val="2"/>
      </rPr>
      <t>(t)</t>
    </r>
  </si>
  <si>
    <r>
      <t>申請年總事業廢棄物產生量</t>
    </r>
    <r>
      <rPr>
        <sz val="10"/>
        <rFont val="Arial"/>
        <family val="2"/>
      </rPr>
      <t>(t)</t>
    </r>
  </si>
  <si>
    <t>項次</t>
  </si>
  <si>
    <t>事業廢棄物名稱</t>
  </si>
  <si>
    <t>事業廢棄物來源</t>
  </si>
  <si>
    <t>佐證資料名稱</t>
  </si>
  <si>
    <r>
      <t xml:space="preserve"> </t>
    </r>
    <r>
      <rPr>
        <sz val="12"/>
        <rFont val="新細明體"/>
        <family val="1"/>
      </rPr>
      <t>產生量</t>
    </r>
  </si>
  <si>
    <t>單位</t>
  </si>
  <si>
    <t>處理方式</t>
  </si>
  <si>
    <t>產生量</t>
  </si>
  <si>
    <t>生活垃圾</t>
  </si>
  <si>
    <t>辦公室及生活區</t>
  </si>
  <si>
    <t>廢纖維及布</t>
  </si>
  <si>
    <t>製程區</t>
  </si>
  <si>
    <t>有機污泥</t>
  </si>
  <si>
    <t>廢水廠</t>
  </si>
  <si>
    <r>
      <t>1-6</t>
    </r>
    <r>
      <rPr>
        <sz val="14"/>
        <color indexed="12"/>
        <rFont val="標楷體"/>
        <family val="4"/>
      </rPr>
      <t>廢水回收率指標查檢表</t>
    </r>
  </si>
  <si>
    <r>
      <t>1-9</t>
    </r>
    <r>
      <rPr>
        <sz val="14"/>
        <color indexed="12"/>
        <rFont val="標楷體"/>
        <family val="4"/>
      </rPr>
      <t>溫室氣體排放量指標查檢表</t>
    </r>
  </si>
  <si>
    <t>申請年廢水回收率(S6,a)=</t>
  </si>
  <si>
    <t>申請年總廢水產生量(m3)</t>
  </si>
  <si>
    <t>廢水來源</t>
  </si>
  <si>
    <t>廢水回收用途</t>
  </si>
  <si>
    <t>廢水回收量(m3)</t>
  </si>
  <si>
    <t>排放源範疇：依ISO 14064-1之內容分為範疇I、範疇II及範疇III
排放源型式：若排放源範疇屬於範疇I，應加填排放源型式：E能源或固定、P製程、F逸散、T移動</t>
  </si>
  <si>
    <t>設備資訊</t>
  </si>
  <si>
    <t>排放源</t>
  </si>
  <si>
    <t>排放係數×GWP</t>
  </si>
  <si>
    <t>製程/活動名稱</t>
  </si>
  <si>
    <t>設備/設施名稱</t>
  </si>
  <si>
    <t>排放源名稱</t>
  </si>
  <si>
    <t>範疇</t>
  </si>
  <si>
    <t>型式</t>
  </si>
  <si>
    <t>值</t>
  </si>
  <si>
    <t>年使用量/
逸散量/其他</t>
  </si>
  <si>
    <t>水費單</t>
  </si>
  <si>
    <t>V</t>
  </si>
  <si>
    <t>是否已定義各流程作業活動順序</t>
  </si>
  <si>
    <t>流程是否已進行簡化、相似流程是否已進行合併</t>
  </si>
  <si>
    <t>生產製造指標─綠色製程</t>
  </si>
  <si>
    <t>已執行</t>
  </si>
  <si>
    <t>工廠現況描述</t>
  </si>
  <si>
    <t>佐證文件名稱</t>
  </si>
  <si>
    <t>自評
得分</t>
  </si>
  <si>
    <t>審查
得分</t>
  </si>
  <si>
    <t>策略</t>
  </si>
  <si>
    <t>是否將採用清潔生產製程技術納入工廠或設備更新規劃之期程中</t>
  </si>
  <si>
    <t>是否定期蒐集該行業之清潔生產製程技術資料</t>
  </si>
  <si>
    <t>是否設有專責部門負責清潔生產製程技術之開發</t>
  </si>
  <si>
    <t>導入清潔生產製程技術之時間</t>
  </si>
  <si>
    <t>所採用清潔生產製程技術之普及程度</t>
  </si>
  <si>
    <t>所採用清潔生產製程技術之技術門檻</t>
  </si>
  <si>
    <t>所採用清潔生產製程技術涵蓋之清潔生產層面</t>
  </si>
  <si>
    <t>採用清潔生產製程技術之能資源節約效益</t>
  </si>
  <si>
    <t>已明確訂定物質節約設計之執行計畫或目標</t>
  </si>
  <si>
    <t>V</t>
  </si>
  <si>
    <t>已將產品省資源化、小型化、輕量化、統一化與標準化納入產品考量</t>
  </si>
  <si>
    <t>V</t>
  </si>
  <si>
    <t>已將「減少包裝材料使用量」納入產品考量</t>
  </si>
  <si>
    <t xml:space="preserve">．企業社會責任報告書
</t>
  </si>
  <si>
    <t>．公司工廠工作規則</t>
  </si>
  <si>
    <t>．公傷統計資料</t>
  </si>
  <si>
    <t>工廠現況描述</t>
  </si>
  <si>
    <t>佐證文件名稱</t>
  </si>
  <si>
    <t>自評
得分</t>
  </si>
  <si>
    <t>審查
得分</t>
  </si>
  <si>
    <t>策略</t>
  </si>
  <si>
    <t>溫室氣體排放量
(ton CO2e)</t>
  </si>
  <si>
    <t>工廠現況描述</t>
  </si>
  <si>
    <t>佐證文件名稱</t>
  </si>
  <si>
    <t>自評
得分</t>
  </si>
  <si>
    <t>審查
得分</t>
  </si>
  <si>
    <t>策略</t>
  </si>
  <si>
    <t>已將產品廢棄物減量設計納入公司環境策略中</t>
  </si>
  <si>
    <t>已明確訂定廢棄物減量設計之執行計畫或目標</t>
  </si>
  <si>
    <t>已充分了解產品各材料及元件之最終處置方式</t>
  </si>
  <si>
    <t>已評估採用生物可分解之材料及元件</t>
  </si>
  <si>
    <t>已考量販售階段之產品完整性，並減少不必要之產品附件</t>
  </si>
  <si>
    <t>已提供消費者關於產品本體及包材之回收管道，並妥善回收處理</t>
  </si>
  <si>
    <t>產品執行廢棄物減量設計方案數</t>
  </si>
  <si>
    <t>產品取得與廢棄物減量規範有關之國際環保標章或標誌</t>
  </si>
  <si>
    <t>已將提高產品回收再利用率設計納入公司環境策略中</t>
  </si>
  <si>
    <t>已明確訂定提高產品回收再利用率設計之執行計畫或目標</t>
  </si>
  <si>
    <t>已將「減少產品表面處理」納入產品設計考量</t>
  </si>
  <si>
    <t>已將「產品機構件使用單一材質」納入產品設計考量</t>
  </si>
  <si>
    <t>已依零組件功能別將「模組化設計」納入產品設計考量</t>
  </si>
  <si>
    <t>kcal/T-47°C</t>
  </si>
  <si>
    <t>放流水</t>
  </si>
  <si>
    <t>染色機、退漿機及蒸處機使用</t>
  </si>
  <si>
    <t>產品執行可回收再利用設計方案數</t>
  </si>
  <si>
    <t>產品取得與可回收再利用設計有關之國際環保標章或標誌</t>
  </si>
  <si>
    <t>V</t>
  </si>
  <si>
    <t>是否定期安排廠內人員處理管末處理設備異常之教育訓練</t>
  </si>
  <si>
    <t>．企業社會責任報告書</t>
  </si>
  <si>
    <t>kcal/T-10°C</t>
  </si>
  <si>
    <t>T</t>
  </si>
  <si>
    <t>已將「減少產品標籤材料使用」納入產品設計考量</t>
  </si>
  <si>
    <t>已將「使用再生材料或生質材料」納入產品考量</t>
  </si>
  <si>
    <t>產品執行物質節約設計方案</t>
  </si>
  <si>
    <t>產品符合與再生材料或生質材料規範有關之國際環保標章或標誌</t>
  </si>
  <si>
    <t>生產製造指標─污染物產生及管末處理功能</t>
  </si>
  <si>
    <t>工廠是否已訂定廢棄物減量計畫</t>
  </si>
  <si>
    <t>不具相容性之事業廢棄物應分開清除</t>
  </si>
  <si>
    <t>有害事業廢棄物與一般事業廢棄物分開儲存</t>
  </si>
  <si>
    <t>廢棄物妥善處理率是否提高</t>
  </si>
  <si>
    <t>已明確訂定管末處理設備零異常之目標</t>
  </si>
  <si>
    <t>是否設有專責人員負責管理處理設備之操作及維護</t>
  </si>
  <si>
    <t>是否定期保養管末處理設備及其保養頻率</t>
  </si>
  <si>
    <t>檢測報告數據是否超標</t>
  </si>
  <si>
    <t>近一年環保法規違規紀錄數量是否減少</t>
  </si>
  <si>
    <t>生產製造指標─綠色製程</t>
  </si>
  <si>
    <t>T/KL</t>
  </si>
  <si>
    <t>生產製造指標─能資源節約</t>
  </si>
  <si>
    <t>填表人簽章：
(工廠填寫)</t>
  </si>
  <si>
    <t>電</t>
  </si>
  <si>
    <t>RDF</t>
  </si>
  <si>
    <t>已執行</t>
  </si>
  <si>
    <t>工廠現況描述</t>
  </si>
  <si>
    <t>佐證文件名稱</t>
  </si>
  <si>
    <t>自評
得分</t>
  </si>
  <si>
    <t>審查
得分</t>
  </si>
  <si>
    <t>策略</t>
  </si>
  <si>
    <t>環境化設計指標─環境友善設計</t>
  </si>
  <si>
    <t>已執行</t>
  </si>
  <si>
    <t>工廠現況描述</t>
  </si>
  <si>
    <t>佐證文件名稱</t>
  </si>
  <si>
    <t>自評
得分</t>
  </si>
  <si>
    <t>審查
得分</t>
  </si>
  <si>
    <t>策略</t>
  </si>
  <si>
    <t>V</t>
  </si>
  <si>
    <t>=</t>
  </si>
  <si>
    <t>一般原料</t>
  </si>
  <si>
    <t>t</t>
  </si>
  <si>
    <t>廠內回收</t>
  </si>
  <si>
    <t>重油</t>
  </si>
  <si>
    <r>
      <t xml:space="preserve">填表人簽章：
</t>
    </r>
    <r>
      <rPr>
        <sz val="12"/>
        <rFont val="Arial"/>
        <family val="2"/>
      </rPr>
      <t>(</t>
    </r>
    <r>
      <rPr>
        <sz val="12"/>
        <rFont val="新細明體"/>
        <family val="1"/>
      </rPr>
      <t>工廠填寫</t>
    </r>
    <r>
      <rPr>
        <sz val="12"/>
        <rFont val="Arial"/>
        <family val="2"/>
      </rPr>
      <t>)</t>
    </r>
  </si>
  <si>
    <t>生活</t>
  </si>
  <si>
    <t>已明確訂定提高產品回收再利用率設計之執行計畫或目標</t>
  </si>
  <si>
    <t>已將「產品機構件使用單一材質」納入產品設計考量</t>
  </si>
  <si>
    <t>已依零組件功能別，將「模組化設計」納入產品設計考量</t>
  </si>
  <si>
    <t>已將「產品回收再利用技術可行性」納入產品設計考量</t>
  </si>
  <si>
    <t>已將「組件或附件之通用規格」納入產品設計考量</t>
  </si>
  <si>
    <t>已明確訂定廢棄物減量設計之執行計畫或目標</t>
  </si>
  <si>
    <t>已藉由製程改善提高產品良率，並達預期目標</t>
  </si>
  <si>
    <t>已提供消費者關於產品本體及包材之回收管道，並妥善回收處理</t>
  </si>
  <si>
    <t>產品執行廢棄物減量設計方案數是否增加</t>
  </si>
  <si>
    <t>指標名稱</t>
  </si>
  <si>
    <t>年</t>
  </si>
  <si>
    <t>月</t>
  </si>
  <si>
    <t>日</t>
  </si>
  <si>
    <t>～</t>
  </si>
  <si>
    <t>申請年度</t>
  </si>
  <si>
    <t>二、清潔生產評估基礎</t>
  </si>
  <si>
    <t>選擇此計量方式之說明：</t>
  </si>
  <si>
    <t>重量</t>
  </si>
  <si>
    <t>)</t>
  </si>
  <si>
    <t>面積</t>
  </si>
  <si>
    <t>體積</t>
  </si>
  <si>
    <t>長度</t>
  </si>
  <si>
    <t>件數</t>
  </si>
  <si>
    <t>鍋爐蒸氣產生程序</t>
  </si>
  <si>
    <t>蒸氣鍋爐#6、7、12號</t>
  </si>
  <si>
    <t>熱媒加熱程序</t>
  </si>
  <si>
    <t>熱媒鍋爐#8號</t>
  </si>
  <si>
    <t>電焊機</t>
  </si>
  <si>
    <t>空調設備程序</t>
  </si>
  <si>
    <t>消防系統</t>
  </si>
  <si>
    <t>化糞池</t>
  </si>
  <si>
    <t>高壓電氣開關</t>
  </si>
  <si>
    <t>廢棄物處理</t>
  </si>
  <si>
    <t>廢水厭氧處理程序</t>
  </si>
  <si>
    <t>電力能源</t>
  </si>
  <si>
    <t>緊急設備程序</t>
  </si>
  <si>
    <t>蒸汽熱能程序</t>
  </si>
  <si>
    <t>熱能程序</t>
  </si>
  <si>
    <t>維修保養程序</t>
  </si>
  <si>
    <t>公務車輛</t>
  </si>
  <si>
    <t>廠內作業車輛</t>
  </si>
  <si>
    <t>蒸氣鍋爐#3、6號</t>
  </si>
  <si>
    <t>緊急發電機</t>
  </si>
  <si>
    <t>染整定型機</t>
  </si>
  <si>
    <t>廚房爐具</t>
  </si>
  <si>
    <t>自小客車</t>
  </si>
  <si>
    <t>堆高機</t>
  </si>
  <si>
    <t>冷凍主機</t>
  </si>
  <si>
    <t>滅火器</t>
  </si>
  <si>
    <t>熱媒鍋爐#9、10、11號</t>
  </si>
  <si>
    <t>絕緣設備</t>
  </si>
  <si>
    <t>焚化爐</t>
  </si>
  <si>
    <t>污泥燃燒</t>
  </si>
  <si>
    <t>RDF燃燒</t>
  </si>
  <si>
    <t>木屑燃燒</t>
  </si>
  <si>
    <t>厭氧處理系統</t>
  </si>
  <si>
    <t>外購電力</t>
  </si>
  <si>
    <t>重油</t>
  </si>
  <si>
    <t>柴油</t>
  </si>
  <si>
    <t>LPG</t>
  </si>
  <si>
    <t>乙炔</t>
  </si>
  <si>
    <t>汽油</t>
  </si>
  <si>
    <t>生質柴油</t>
  </si>
  <si>
    <t>R134a</t>
  </si>
  <si>
    <t>CO2</t>
  </si>
  <si>
    <t>CH4</t>
  </si>
  <si>
    <t>煤炭</t>
  </si>
  <si>
    <t>SF6</t>
  </si>
  <si>
    <t>事業廢棄物</t>
  </si>
  <si>
    <t>污泥</t>
  </si>
  <si>
    <t>RDF</t>
  </si>
  <si>
    <t>木屑</t>
  </si>
  <si>
    <t>電力</t>
  </si>
  <si>
    <t>範疇2</t>
  </si>
  <si>
    <t>原始
配分</t>
  </si>
  <si>
    <t>原始
得分</t>
  </si>
  <si>
    <t>參、不適用指標說明及各項指標查檢表</t>
  </si>
  <si>
    <t>各項指標查檢表如後，請依序排列裝訂，若有指標不適用之情形，請於下表中填寫不適用指標之名稱及原因說明。</t>
  </si>
  <si>
    <t>不適用指標說明表</t>
  </si>
  <si>
    <t>指標編號</t>
  </si>
  <si>
    <t>不適用原因說明</t>
  </si>
  <si>
    <t>填表人簽章</t>
  </si>
  <si>
    <t>．專責人員管理辦法</t>
  </si>
  <si>
    <t>．廢水、廢氣、廢棄物監測紀錄</t>
  </si>
  <si>
    <t>．緊急應變作業標準書</t>
  </si>
  <si>
    <t>定期監測供應商環境污染排放資料</t>
  </si>
  <si>
    <t>．供應商社會責任及環境評估表</t>
  </si>
  <si>
    <t>．環安衛政策目標</t>
  </si>
  <si>
    <t>．綠色採購政策
．主要供應商相關原料認(驗)證資料</t>
  </si>
  <si>
    <t>．職業災害與意外事故管理獎懲辦法
．緊急應變管理辦法
．緊急應變作業標準書</t>
  </si>
  <si>
    <t>．人力資源管理辦法</t>
  </si>
  <si>
    <t>．健康管理作業標準書</t>
  </si>
  <si>
    <t>7.依照廢棄物管理辦法，將不具相容性之廢棄物皆分開清除。</t>
  </si>
  <si>
    <t>．廢棄物管理辦法
．廢棄物清理計畫書</t>
  </si>
  <si>
    <t>．廢棄物管理辦法
．廢棄物清理計畫書</t>
  </si>
  <si>
    <t>．環境安全衛生績效管理辦法</t>
  </si>
  <si>
    <t>．自動檢查辦法
．有機溶劑作業安全守則
．作業環境測定結果報告書</t>
  </si>
  <si>
    <t>‧水性生物基檢測報告及產品圖片介紹
‧美國農業局USDA認證-生質含量驗證Beta lab生質含量證明</t>
  </si>
  <si>
    <t>．廢水處理設備保養作業標準書
．空氣污染防制管理辦法
．各部門保養計畫</t>
  </si>
  <si>
    <t xml:space="preserve">本公司訂定設備預防養之相關程序，依據設備別訂定日點檢、月度、年度保養計畫落實執行；達成管末處理設備零異常之目標。 </t>
  </si>
  <si>
    <t>．綠色採購政策
．機物料採購辦法</t>
  </si>
  <si>
    <t>1.本公司依據廢棄物零廢棄之願景，擬訂環境目標標的具體執行方案以實施廢棄物減量，不定時於晨會中宣導灌輸員工環境保護及資源分類回收之重要，並在日常環境中設立標語圖示，引導員工落實執行資源分類。</t>
  </si>
  <si>
    <t>．布匹包裝機專案(更新)</t>
  </si>
  <si>
    <t>是否推動相關教育訓練</t>
  </si>
  <si>
    <t>3.依操作許可證及廢水處理設備保養作業標準書、水污染管理辦法內容操作；每年定期歲修與定期保養</t>
  </si>
  <si>
    <t>4.依廢水處理作業標準書操作許可證及空氣污染防制管理辦法內容執行。</t>
  </si>
  <si>
    <t>5.依空氣污染防制管理辦法、水污染管理辦法操作許可證內容執行。</t>
  </si>
  <si>
    <t>6.依緊急應變作業標準書內容執行。</t>
  </si>
  <si>
    <t>7.已設置廢水及廢氣之監測設備，並派人定時紀錄。</t>
  </si>
  <si>
    <t>1.檢測報告數據皆符合法規排放標準。</t>
  </si>
  <si>
    <t>3.無異常記錄</t>
  </si>
  <si>
    <t>．無重大違規事項</t>
  </si>
  <si>
    <t>．無異常記錄</t>
  </si>
  <si>
    <t>．年度教育訓練記錄</t>
  </si>
  <si>
    <t>．工廠使用執照</t>
  </si>
  <si>
    <t>．參訪紀錄及照片</t>
  </si>
  <si>
    <t>．ISO9001、ISO14001、OHSAS18001、SA8000、ISO50001、ISO/CNS14064-1:2006證書</t>
  </si>
  <si>
    <t>1.各項國際認證均由第三方驗證機構執行驗證並發給證書。
ISO9001、ISO14001、ISO50001與OHSAS18001(DNV)
SA8000(SGS)
ISO/CNS14064-1:2006(BSI)</t>
  </si>
  <si>
    <t>2.定期由第三方驗證機構進行國際管理系統之驗證。</t>
  </si>
  <si>
    <t>3.公司依『人力資源管理辦法』編列年度教育訓練計畫並執行之。</t>
  </si>
  <si>
    <t>4.公司依『內部稽核管理辦法』編年度制稽核計畫並據以執行之。</t>
  </si>
  <si>
    <t>5.公司依『管理審查管理辦法』每年舉行管理審查會議；由各權責部門負責執行召開。
每年編制公司年度願景策略規劃書；包含上年度反省、及次年度之規劃。</t>
  </si>
  <si>
    <t>6.公司依環境績效評估辦法及環境安全衛生績效管理辦法範進行績效評估。</t>
  </si>
  <si>
    <t>1.公司已將製程減廢、節約能源、提高能源使用效率列入年度願景策略，並有明確目標標的方案執行追蹤考核。</t>
  </si>
  <si>
    <t>．bsi產品碳揭露認證-21項產品證書</t>
  </si>
  <si>
    <t>1.目前公司已通過ISO14064之認證，並建立溫室氣體盤查管理辦法程序書據以執行。</t>
  </si>
  <si>
    <t>．溫室氣體盤查管理辦法(GP016)</t>
  </si>
  <si>
    <t>‧願景策略規劃書         ‧溫室氣體自願減量計畫</t>
  </si>
  <si>
    <t>4. 目前並無執行先期減量及沒有取得先期減量額度</t>
  </si>
  <si>
    <t>．2010永續經營報告書</t>
  </si>
  <si>
    <t>4.已將綠色採購納入環境政策中，針對交易行為中的產品與服務落實綠色概念，選用環保素材
本公司機物料採購辦法中規定，新設備之採購，需評估能源績效並通知相關之供應商。</t>
  </si>
  <si>
    <t>5.主要依客戶所下訂單需求來採購。</t>
  </si>
  <si>
    <t>3.已由環安室建立功能性團隊組織，依類別區分方式持續監控統計各廠廢棄物之產生，並於經營檢討會議中回報討論營運績效。</t>
  </si>
  <si>
    <r>
      <t xml:space="preserve">8.操作人員每年度緊急應變之異常處理教育訓練
</t>
    </r>
  </si>
  <si>
    <t>1.定期進行會議，討論發表清潔生產製程相關資料。</t>
  </si>
  <si>
    <t>7.清潔生產技術從源頭研發生產設計，及節電/節水(製程用水與廢水減量)/空壓機節能/節省原料使用等各方面消除浪費，均已導入清潔生產技術。</t>
  </si>
  <si>
    <r>
      <t>*6-1</t>
    </r>
    <r>
      <rPr>
        <sz val="12"/>
        <rFont val="標楷體"/>
        <family val="4"/>
      </rPr>
      <t>員工作業環境</t>
    </r>
  </si>
  <si>
    <r>
      <t xml:space="preserve">  7-2</t>
    </r>
    <r>
      <rPr>
        <sz val="12"/>
        <rFont val="標楷體"/>
        <family val="4"/>
      </rPr>
      <t>去毒化創新作法</t>
    </r>
  </si>
  <si>
    <t>L</t>
  </si>
  <si>
    <t>電費單據</t>
  </si>
  <si>
    <t>現場使用紀錄</t>
  </si>
  <si>
    <t>進貨資料</t>
  </si>
  <si>
    <t>染整廠廢水熱能回收</t>
  </si>
  <si>
    <t>水錶明細</t>
  </si>
  <si>
    <t>．資源回收規定:
   垃圾分類作業方式 (中/英/泰文版本)
．廢棄物管理辦法</t>
  </si>
  <si>
    <t>．布號規格表(ERP)</t>
  </si>
  <si>
    <t>‧客訴案件統計表(ERP)</t>
  </si>
  <si>
    <r>
      <rPr>
        <sz val="16"/>
        <rFont val="新細明體"/>
        <family val="1"/>
      </rPr>
      <t>○○</t>
    </r>
    <r>
      <rPr>
        <sz val="16"/>
        <rFont val="標楷體"/>
        <family val="4"/>
      </rPr>
      <t>股份有限公司</t>
    </r>
  </si>
  <si>
    <t>工廠年度產出計量方式</t>
  </si>
  <si>
    <t>公噸ton</t>
  </si>
  <si>
    <t>年度產出重量（公噸/年）</t>
  </si>
  <si>
    <t>*1-9溫室氣體排放量</t>
  </si>
  <si>
    <r>
      <t>*1-10</t>
    </r>
    <r>
      <rPr>
        <sz val="12"/>
        <rFont val="標楷體"/>
        <family val="4"/>
      </rPr>
      <t>單位產品</t>
    </r>
    <r>
      <rPr>
        <sz val="12"/>
        <rFont val="Arial"/>
        <family val="2"/>
      </rPr>
      <t xml:space="preserve"> COD</t>
    </r>
    <r>
      <rPr>
        <sz val="12"/>
        <rFont val="標楷體"/>
        <family val="4"/>
      </rPr>
      <t>產生量</t>
    </r>
  </si>
  <si>
    <r>
      <t xml:space="preserve">  4-2</t>
    </r>
    <r>
      <rPr>
        <sz val="12"/>
        <rFont val="標楷體"/>
        <family val="4"/>
      </rPr>
      <t>採用廢棄物減量設計</t>
    </r>
  </si>
  <si>
    <r>
      <t xml:space="preserve">  4-3</t>
    </r>
    <r>
      <rPr>
        <sz val="12"/>
        <rFont val="標楷體"/>
        <family val="4"/>
      </rPr>
      <t>採用可回收再利用設計</t>
    </r>
  </si>
  <si>
    <r>
      <t xml:space="preserve">  7-3</t>
    </r>
    <r>
      <rPr>
        <sz val="12"/>
        <rFont val="標楷體"/>
        <family val="4"/>
      </rPr>
      <t>其他促進環境永續創新作法</t>
    </r>
  </si>
  <si>
    <r>
      <t xml:space="preserve">  7-1 </t>
    </r>
    <r>
      <rPr>
        <sz val="12"/>
        <rFont val="標楷體"/>
        <family val="4"/>
      </rPr>
      <t>去碳化創新作法</t>
    </r>
  </si>
  <si>
    <t>申請年原物料年度總產出重量(t)</t>
  </si>
  <si>
    <r>
      <t>申請年原物料年度總產出重量</t>
    </r>
    <r>
      <rPr>
        <sz val="12"/>
        <rFont val="新細明體"/>
        <family val="1"/>
      </rPr>
      <t>(t)</t>
    </r>
  </si>
  <si>
    <r>
      <t>2021</t>
    </r>
    <r>
      <rPr>
        <sz val="12"/>
        <rFont val="新細明體"/>
        <family val="1"/>
      </rPr>
      <t>申請年度</t>
    </r>
  </si>
  <si>
    <r>
      <t>2021</t>
    </r>
    <r>
      <rPr>
        <sz val="12"/>
        <rFont val="新細明體"/>
        <family val="1"/>
      </rPr>
      <t>申請年度</t>
    </r>
  </si>
  <si>
    <t>申請年總廢水回收量(m3)</t>
  </si>
  <si>
    <t>年度</t>
  </si>
  <si>
    <t>基準年溫室氣體排放生產力(S9,a)=</t>
  </si>
  <si>
    <t>2020基準年度 活動數據</t>
  </si>
  <si>
    <t>申請年溫室氣體排放量(ton CO2eq)</t>
  </si>
  <si>
    <t>單位產品COD產生量(S10,a)=</t>
  </si>
  <si>
    <t>申請年產品COD生產量(kg)</t>
  </si>
  <si>
    <t>2021申請年度 活動數據</t>
  </si>
  <si>
    <t>1.年度願景策略規劃書各項節能措施執行。</t>
  </si>
  <si>
    <t>4.公司自2007年推永續發展模式(ESM)，即實施經濟面節能減碳行動。並成為瑞士bluesign® 系統合作夥伴，目前全系列產品均通過bluesign®查證。同時持續於製程改善不遺餘力，設備汰舊換新，並積極發展節水節能等設備技術及計畫。</t>
  </si>
  <si>
    <t>3.於年初願景會議提報年度計劃  並每季召開季願景會議針對執行進度檢討即研發費用。
2020年$226,491(仟元)，佔營收比率3.4%
2021年$257,142(仟元)，佔營收比率3.9%</t>
  </si>
  <si>
    <t>2020、2021企業社會責任報告書</t>
  </si>
  <si>
    <t>年度願景策略規劃書</t>
  </si>
  <si>
    <t>2021企業社會責任報告書P.35
2021年度願景策略規劃書</t>
  </si>
  <si>
    <t>2021年度願景策略規劃書</t>
  </si>
  <si>
    <t>2021企業社會責任報告書-DMF回收專案(回收資料)</t>
  </si>
  <si>
    <t>2021年度願景策略規劃書
．QCDSE會議資料</t>
  </si>
  <si>
    <t>．QCDSE專案資料
企業社會責任報告書P.52</t>
  </si>
  <si>
    <t>2021企業社會責任報告書
．QCDSE專案資料</t>
  </si>
  <si>
    <t>．環安衛政策目標
2021年企業社會責任報告書</t>
  </si>
  <si>
    <t>．廢棄物清理計畫書及廠商合約
2021企業社會責任報告書</t>
  </si>
  <si>
    <t>．各部門點檢、月度、年度保養計畫
． 資源力報告(經營檢討-月)</t>
  </si>
  <si>
    <t>2.公司依法規規定設立專責人員處理設備操作與執行相關作業。</t>
  </si>
  <si>
    <t>2.根據實際數據顯示已減少環保法規違規紀錄。
(2020-2021年沒有違規事項)</t>
  </si>
  <si>
    <t>‧公司網站</t>
  </si>
  <si>
    <t>2021年企業社會責任報告書</t>
  </si>
  <si>
    <t>‧公司網站</t>
  </si>
  <si>
    <t>2021企業社會責任報告書
‧後加工膜回收專案</t>
  </si>
  <si>
    <t>永續經營報告書</t>
  </si>
  <si>
    <t>2.建立綠色採購程序，其內容包含，原料段、產品端、設備端、製程端與環境面。
3.選擇符合標準之綠色產品，如：Bio EG、有機棉、環保紗(回收寶特瓶片)、環保素材(玉米纖維)等，供應商需具備第三者公證之綠色認證。</t>
  </si>
  <si>
    <t>1.依據客戶指定適用原物料來採購相關用料。依據「協力廠商管理與周知辦法」及「機物料採購辦法」之規定採購相關節能、綠色標章之原物料。</t>
  </si>
  <si>
    <t xml:space="preserve">公司積極參與相關綠色活動：
1.參加由市政府經發局籌組「社團法人台灣綠色科技產業聯盟」、「社團法人南台灣紡織研發聯盟」，以及「中華民國企業永續發展協會」，積極參與聯盟各項事務，配合市政府推廣綠色經濟及企業永續報告研討會活動，分享創新永續的實施成果，期望影響更多有影響力的人。更帶動全球相關綠色產業開始蓬勃發展
2.加入「台灣創新技術服務基金會」、「工商發展投資策進會」、「綠建築發展協會」，對於政府產業政策及法規/規範給予建言。
3.2020年參加「企業永續發展」論壇，參加「企業永續菁英俱樂部-永續菁英趨勢分享會」，協助企業在永續議題中串接與互相交流經驗；並建立更緊密的產學合作，將永續觀念帶到校園中，成為企業未來CSR生力軍，擴大共好影響力！
</t>
  </si>
  <si>
    <t>．參加照片,
社會責任報告書</t>
  </si>
  <si>
    <t xml:space="preserve">公司積極參與相關綠色活動：
1.志工團參加社團法人中華民國荒野保護協會”愛海、減塑綠市集及每年『愛海無懼』國際淨灘活動
2.加入「南台灣節能巡邏隊」定期協助中小企業進行節能診斷，節能診斷實績於「台灣節能巡邏隊聯盟」網頁揭露
3.加入「中華民國企業永續發展協會」，參與永續研討會分享創新永續的實施成果。
4.定期贊助支持台南官田水雉生態教育園區水雉復育計劃。
5.支持秀明自然農法NGO推廣永續農業活動。
6.加入「財團法人社會企業公約基金會」，並通過”慈悲，幸福，誠實，綠色與成長”等五德認證的企業，成為社會企業！ 
</t>
  </si>
  <si>
    <t>．公司網站</t>
  </si>
  <si>
    <t>5.無成立基金會。</t>
  </si>
  <si>
    <t>1-10單位產品COD產生量指標檢查表</t>
  </si>
  <si>
    <t>)</t>
  </si>
  <si>
    <t>1~2.公司對於環境、品質與安全等方面均已制訂相關策略與承諾，並經由高層(總經理或管理代表)簽署發布，且由第三方驗證單位執行稽核認證，取得ISO9001、ISO14001、OHSAS18001、SA8000、ISO50001、ISO/CNS14064-1:2006…..等證書。</t>
  </si>
  <si>
    <t>1~2.公司對於已取得國際管理系統之認證，均依條文規定執行，並實施相關措施(管理審查、教育訓練、內部稽核…等)，以確保廠內環境、品質與安全相關策略均能有效落實，並持續改善。
公司每年發行企業社會責任報告書，並於本公司網站公告，以利利害關係人閱讀，朝向企業永續經營之路邁進。</t>
  </si>
  <si>
    <t>．ISO9001、ISO14001、OHSAS18001、SA8000、ISO50001、ISO/CNS14064-12006證書
．2020年企業社會責任報告書</t>
  </si>
  <si>
    <t>．人力資源管理辦法
5年度訓練計畫</t>
  </si>
  <si>
    <t>．內部稽核管理辦法
內部稽核紀錄</t>
  </si>
  <si>
    <t>．管理審查管理辦法
2021年管理審查相關紀錄。
．2021年度願景策略規劃書</t>
  </si>
  <si>
    <t>‧願景策略規劃書            ‧2020年度產業溫室氣體自願減量績效訪查報告</t>
  </si>
  <si>
    <t>2021產品碳足跡(21項)</t>
  </si>
  <si>
    <t>3.目前正參加工業局溫室氣體減量計畫
2016年起的目標值：每年減排2%。</t>
  </si>
  <si>
    <t>．溫室氣體減量計畫
企業社會責任報告書P43</t>
  </si>
  <si>
    <t>1.通過DNV認證2020年溫室氣體排放量查證</t>
  </si>
  <si>
    <t>．2020溫室氣體排放量盤查查證總結報告及證書</t>
  </si>
  <si>
    <t>3. 2020年bsi產品碳揭露認證-21項產品</t>
  </si>
  <si>
    <t>3.參加工業局溫室氣體自願減量計畫，總減量目標20000噸。實際2020-2021年總減碳量為:13696 噸
2016年起的目標值：每年減排2%。</t>
  </si>
  <si>
    <r>
      <t xml:space="preserve">1.2010年永續報告書，公司已明確分析與定義企業利害關係者區分為8個類別，包括員工、供應商、顧客、股東、社區、非政府組織、地方團體、學校、大自然(環境)。
2020年企業社會責任報告書，公司已明確分析與定義企業利害關係者新增成衣廠、第三方認證機構與顧問、學校研究機構與法人單位區分為11個類別。
</t>
    </r>
  </si>
  <si>
    <t xml:space="preserve">
‧2021企業社會責任報告書-利害關係人議合(P.15)</t>
  </si>
  <si>
    <t>．2021企業社會責任報告書－利害關係人議合(P.19)
．ISO9001、ISO14001、OHSAS18001與SA8000證書
．公司網站</t>
  </si>
  <si>
    <t>2.公司已建立顧及所定義之利害關係人之權益相關之策略：
2-1.建構了ISO三合一管理系統(ISO 14001, ISO 9001及OHSAS 18001)，也是全國第一家取得SA8000認證的紡織廠。在環境與職安風險管理、員工權益維護上，具備了成熟的管理機制和應變力
2-2.承諾每年發行永續經營報告書，主動揭露相關資訊與經驗。
2-3.主動參與環境永續相關的民間組織與活動，以了解利害關係人關注的議題。
2-4.在官網持續分享及推動永續關議題。</t>
  </si>
  <si>
    <t>．永續經營報告書</t>
  </si>
  <si>
    <r>
      <t>1.公司已建立利害關係人鑑別程序與方法：
1-1 邀集公司所有部門參與。
1-2 透過「辨別」、「篩選」、「確認與排序」三個程序來挑選議題。
1-3 「辨別」的資訊來源：客戶回饋資訊、部門管理代表(員工)、國際領先企業標竿分析、媒體報導、產業研究報告(同業)、供應商反應、社區居民。
1-4 「篩選」的三大原則：可能影響到的利害關係者是誰、針對這些議題能否有更創新實質的行動或發展機會。
1-5 「確認與排序」的三大原則：依照經濟、環境、社會三面向，對照所挑選出來的議題，透過不同角度的內部討論，確認出關鍵議題。</t>
    </r>
  </si>
  <si>
    <t>6.官方網站及社會責任報告書皆提供各種聯絡方式(公司網址、電話、傳真、地址、E-mail address)供外部所有利害關係者使用，使其能透過各種聯絡方式提出意見或建議。</t>
  </si>
  <si>
    <t>3.公司為了瞭解利害關係人對工廠的期待，已藉由各種方式及管道與利害關係者進行溝通，了解他們的需求與期許。</t>
  </si>
  <si>
    <t>．企業社會責任報告書</t>
  </si>
  <si>
    <t>企業社會責任報告書</t>
  </si>
  <si>
    <t>4.公司了解利害關係者對於工廠所關注的議題如下：公司治理、勞資關係、職業安全與健康、薪資福利、員工發展、人才招募、員工溝通、客戶關係、社會公益活動。</t>
  </si>
  <si>
    <t>．企業社會責任報告書P.16</t>
  </si>
  <si>
    <t>企業社會責任報告書(P33)</t>
  </si>
  <si>
    <t>2.依照客戶滿意調查表之歷年紀錄顯示投訴或抗議次數均呈現明顯的改善。5年均無重大抗議事件。</t>
  </si>
  <si>
    <t xml:space="preserve">1~2在企業社會責任報告書及官網中揭露了綠色採購政策，以ESM綠色創新的精神，於生態設計從原物料採購到製成成品出貨， 整合綠色供應鏈，落實企業創造低碳生活的環保政策。
</t>
  </si>
  <si>
    <t xml:space="preserve">．2021企業社會責任報告書
</t>
  </si>
  <si>
    <t>3.符合國內相關法規規定，無違反事項，並通過國內外相關綠色驗證。</t>
  </si>
  <si>
    <t>7-2 去毒化創新作法</t>
  </si>
  <si>
    <t>企業社會責任報告書 
．QCDSE專案資料</t>
  </si>
  <si>
    <t>．2021年社會責任報告書
．公司網站:</t>
  </si>
  <si>
    <t>‧物質安全資料庫</t>
  </si>
  <si>
    <t>．物質安全資料庫</t>
  </si>
  <si>
    <t>．2021度員工教育訓練紀錄</t>
  </si>
  <si>
    <t>．年企業社會責任報告書
．2021願景策略計畫書</t>
  </si>
  <si>
    <t xml:space="preserve">．協力廠商管理與周知辦法
．綠色採購政策
．社會責任準則聲明書  </t>
  </si>
  <si>
    <t>．2020-2021年操作日報表
．送燃煤鍋爐明細表</t>
  </si>
  <si>
    <t>4.公司於永續報告書清楚揭露廢氣物之管理。</t>
  </si>
  <si>
    <t>2.公司由技術研究負責清潔生產製程技術之開發</t>
  </si>
  <si>
    <t>原物料名稱</t>
  </si>
  <si>
    <t>是否為再生原料</t>
  </si>
  <si>
    <t>申請年度</t>
  </si>
  <si>
    <t>佐證資料名稱</t>
  </si>
  <si>
    <t>單位</t>
  </si>
  <si>
    <t>年度</t>
  </si>
  <si>
    <t>2021年度使用量</t>
  </si>
  <si>
    <t>單位（t）</t>
  </si>
  <si>
    <t>申請年總水資源使用量(m3)</t>
  </si>
  <si>
    <r>
      <t>申請年原物料年度總產出重量</t>
    </r>
    <r>
      <rPr>
        <sz val="10"/>
        <rFont val="Arial"/>
        <family val="2"/>
      </rPr>
      <t>(t)</t>
    </r>
  </si>
  <si>
    <r>
      <t xml:space="preserve">1-1.製程改善，增加人力靈活調度
1-2生產力改善案:提升產能與人工生產力和用電單耗等績效指標
1-3新設備投資及流程改善，強化現場產品良率和控制能源支出
</t>
    </r>
  </si>
  <si>
    <t>做好環境保護，以維護工廠內外人員作業環境安全衛生及生態環境。公司之一貫化製程，為善盡企業之社會責任，響應清潔生產及零災害運動，將持續實施製程減廢、廢棄物分類回收、節約能源及作業安全管理，以期達到環安衛績效持續改善之目標。導入環境化設計，以生態設計、藍色製程、綠色產品，致力開發對人類及生態無害之紡織品，以減少環境衝擊。持續推行ESM節能、環保、愛地球，資源回收，加強污染預防，持續改善以達到零廢棄之環境績效目標。</t>
  </si>
  <si>
    <t>．製程計畫</t>
  </si>
  <si>
    <t>1-1.紙箱/紙管/塑膠棧板回收再利用。
1-2.織機設備改造提升品質及效率，減少不良品產出。(發表成果)</t>
  </si>
  <si>
    <t>‧2021年回收紀錄
‧回收專案
．QCDSE專案資料</t>
  </si>
  <si>
    <t>．紗種表
．布樣及發表資料</t>
  </si>
  <si>
    <t>．專案性質之開發會議</t>
  </si>
  <si>
    <t>2.2013年起，盤點21項主要產品的生產過程產生碳排量、建置碳足跡資料庫、尋求改善熱點，持續執行中。</t>
  </si>
  <si>
    <t>2.已於2020年8月31日前已由DNV-GL完成盤查登錄作業</t>
  </si>
  <si>
    <t>2.公司已針對重要的利害關係者，建立完整的溝通管道：
2-1 員工：員工申訴專線、員工意見箱、員工滿意度調查。
2-2 供應商：綠色採購供應商研討會、供應商評鑑表、供應商社會責任及環境評估表。
2-3 顧客：定期洽談、國內外展覽、深度拜訪、品牌客戶的供應商會談、客戶來訪。
2-4 股東：年報、股東會。
2-5 NGO：加入美國野生保育協會會員、贊助荒野保護協會，並定期交流。
2-6 地方團體、學校：成立ESM志工團
*企業社會責任報告書揭露與利害關係任溝統管道為資訊溝通平台網址</t>
  </si>
  <si>
    <t xml:space="preserve">1.助劑用量降低。
2.廠內照明全面重整-T8,T5燈更換為LED燈:2021/ 8月完成1020組，減少電源損耗。(台灣廠資源生產力改善週報經營檢討會議發表)
</t>
  </si>
  <si>
    <t>一般紗</t>
  </si>
  <si>
    <t>年度紗種購買統計表</t>
  </si>
  <si>
    <t>回收環保紗</t>
  </si>
  <si>
    <t>再生紙管</t>
  </si>
  <si>
    <t>800克/支，以10000支循環使用</t>
  </si>
  <si>
    <t>再生回收管</t>
  </si>
  <si>
    <t>600克/支，以2000支循環使用</t>
  </si>
  <si>
    <t>t</t>
  </si>
  <si>
    <t>廢紗</t>
  </si>
  <si>
    <t>廢紙箱</t>
  </si>
  <si>
    <t>織機白紗殘紗碎布頭</t>
  </si>
  <si>
    <t>紗管、紗外箱、整經外箱</t>
  </si>
  <si>
    <t>廢紗廢紙箱產生量統計表</t>
  </si>
  <si>
    <t>申請年應處置事業廢棄物總重量(t)</t>
  </si>
  <si>
    <r>
      <t>申請年原物料年度總產出重量</t>
    </r>
    <r>
      <rPr>
        <sz val="10"/>
        <rFont val="Arial"/>
        <family val="2"/>
      </rPr>
      <t>(t)</t>
    </r>
  </si>
  <si>
    <t xml:space="preserve">本廠發行之程序書由管理代表核准，作業準則SOP由負責部門主管核准;總公司發行或共同性文件由總經理或其授權者核准。 </t>
  </si>
  <si>
    <t>1.品質手冊</t>
  </si>
  <si>
    <t>1.職務說明書</t>
  </si>
  <si>
    <t>1.年品質管制表</t>
  </si>
  <si>
    <t>為有效進行生產作業，已明確定義各項產品之生產流程，並依ISO 9001:2008品質管理流程，制定品質及生產相關之程序書及SOP供 同仁參考遵循 (核心流程為生產製造流程，輔助流程為包裝出貨流程)。</t>
  </si>
  <si>
    <t>各流程之負責人可參照公司部門組織圖、品質手冊或職務說明書，透過管理系統查詢出各相關負責人。織布課各生產工段負責人為，準備段（包含整經及穿綜）-黃秋香、織造段-輪班組長、胚檢段-蘇錦雪 。</t>
  </si>
  <si>
    <t>1.ISO程序書</t>
  </si>
  <si>
    <t>1.織布課SOP</t>
  </si>
  <si>
    <t>各生產流程皆訂入程序書及ＳＯＰ並設有主管擔任負責人，主管職責包含生產管理、人員管理與生產過程中安全管理，各流程主管上設有高階主管負責統合各流程管理，並針對跨部門進行協調管理。(e.g, 織布課:林明旺課長、染色課:林信宏課長、整理課:蘇榆翔課長等)</t>
  </si>
  <si>
    <t>1.織布課生產流程為：領料(經紗)--&gt; 掛紗--&gt; 部分整經/全整經(上漿)--&gt; 併經--&gt; 穿綜--&gt; 上機--&gt; 領料(緯紗)--&gt; 開機--&gt; 染布頭--&gt; 織造--&gt; 落布--&gt; 胚檢。 2.各工段依據「進料檢驗管理程序-織布課」、「生產管制程序-織布課」、「產品鑑別與追溯管理程序-織布課」進行生產管控，確保生產品質，各部門依此分工合作，完成最終產品之產生。</t>
  </si>
  <si>
    <t>各生產單位均備有程序書及ＳＯＰ，說明作業流程順序及設備保養操作，供相關人員參考閱讀，以確保生產品質。</t>
  </si>
  <si>
    <t>為規範產品檢驗作業程序及確保檢驗記錄之適當，制定「不合格品管制程序-織布課」、「成品檢驗管理程序-織布課」作業辦法。</t>
  </si>
  <si>
    <t>1.會議記錄</t>
  </si>
  <si>
    <t>1.經檢會資料</t>
  </si>
  <si>
    <t>1.東豐公司安全衛生證照列冊 2.104/105年度內訓計畫表</t>
  </si>
  <si>
    <t>1.經檢會紀錄 2.管審會紀錄</t>
  </si>
  <si>
    <t>1.專案會議記錄</t>
  </si>
  <si>
    <t>1.管審會紀錄</t>
  </si>
  <si>
    <t>1.各專案/設備評估報告</t>
  </si>
  <si>
    <t>織布課每週３舉行 「現場排程會議」&amp;染整廠每日固定舉行 「現場排程會議」 ， 共同討論處理問題與經驗，必要時建立相關SOP資料。</t>
  </si>
  <si>
    <t>1.對各廠生產流程要求，均製作教育訓練教材對所有同仁進行教育訓練。2.須有執照操作之作業人員(ex:堆高機操作人員-王明星 金訓字第830810525 號)，依規定時間定期複訓及換證考核。</t>
  </si>
  <si>
    <t>1.每月定期開「經營檢討會議」，廠內課長級以上管理階層(總裁/總經理/副總/經理/廠處長)參加，分析及報告業務出貨及接單報告/產量報告/成本分析等，討論目標達狀況．異常偏離目標者，必須探求原因，並共同研擬出改善之方法，必要時須改進作業程序或調整預算目標。
2.各部門每月、每季或每年，依「品質目標控管表」確實計算目標達成率，並每半年「管理審查會議」進行檢討改善(104年11/20及6/25召開)(105年11/17及6/28召開)。</t>
  </si>
  <si>
    <t>不定期修正程序書及SOP，每月產品專案會議也進行製程精簡化、優化及合併討論。</t>
  </si>
  <si>
    <t xml:space="preserve">1.織染廠藉由革新技術、教育及良好管理實務，確保負責而有效地使用原物料及能源。
2.織染廠以最小能源投入生產，產出最大產能就可降低成本為工廠管理之首要目標。制訂織布課年品質目標為(1)總效率1～6月≧85％、7～12月≧90％ (2)C級率1～6月≦0.5％、7～8月≦0.3％、9～12月≦0.75％ (3)經緯紗損耗≦6％。 </t>
  </si>
  <si>
    <t>如客戶有特定品質要求可於產品專案會議上提出，由開發處、假撚廠或生技處進行產品開發試製，開發出之產品送交客戶試製，如開發成功，則以增加新產品別銷售。</t>
  </si>
  <si>
    <t xml:space="preserve">客戶滿意度調查逐年上升中
2020年為:業二售紗96分/業二售布94.6分                                                                            2020年為:業二售紗95.6分/業二售布93.8分                   </t>
  </si>
  <si>
    <t>※TSUDAKOMA新型水織機
(1)新設備：580-600rpm、運轉效率95~100 %、整體效率92% (含保全&amp;上下了機)積極機械式多臂，震動小開口清晰、雙邊曲柄軸，機械負荷小、織機獨立布邊開口，免布邊組織。機台輸入：組織/轉速/緯密/落布、織機狀況 &amp; 異常項目 &amp; 解決方式、停台履歷（噴嘴、儲紗器、耳絲、ＣＣ紗）、運轉效率（每小時/每班/每日）、可搭配網路連線即時監控、多國語言選擇，操作人員確實明瞭。                                                                                                             (2)舊設備：430rpm、運轉效率90%、整體效率85%、消極彈簧式多臂，震動大開口不清、單邊曲柄軸，機械負荷大、使用年限28年/24年。                                                                                              (3)新機台之OP布種織造能力分析：優。230cm寬幅機台、電子送經捲取，減緩開車痕、特殊撐邊器，穩定布面、高轉速高效率(600rpm/98%)。                                                                                                                           (4)新機台之褲料布織造能力分析：高效率品質穩定織造、雙軸偏心打緯，具高度穩定性、新型儲紗器，雙喂入布種織造順暢、噴嘴高度可調整，有效且快速調整積極式多臂，織造過程開口清晰。                                                                                      
(5)舊機台之OP布種織造能力分析：弱。無法織造寬幅/高經緯密。                                                                             
(6)舊機台之褲料布織造能力分析：弱。織造效率不佳、鋼筘打緯較不穩定，易產生筘痕、雙喂入布種，W54織布機儲紗器易滑動產生單股織造效率不佳。組織落差大，布面開口不穩，噴嘴高度無法調整，織造困難。織造效率約60%。                                                            
※自動穿綜穿筘機＆彈性布頭整燙功能                                                                                             
(1)新設備生產效率：動力S30、轉速200rpm、平均條數/顆6000條、效率95％、產量每班每台9顆。每日預估可穿56000條/8小時 (6000條/顆)。                                                                                                                         (2)舊型半自動穿綜機效率：使用年限29年，停台故障機率極高，需專人在旁即時故障排除才能維持運轉。該設備只侷限於綜絲作業，另需搭配1名人員再接續穿筘。轉速約60rpm，可穿幅寬210公分(新織機盤頭無法適用!)轉速60rpm、幅寬210cm(新織機盤頭無法適用)、每日預估可穿15000條/8小時 (半自動2人)。                                                                                                                      (3)新設備優勢：新開發設備，免分絞省工段：轉速高，提升準備工段效率；單機價格較低，免分絞機。                                                      (4)添購自動穿綜設備，可大幅減少盤頭準備時間，搭配新型織布機，相對提升生產效率，減緩缺軸率，同時改善現行台灣人力穿綜穿筘專業技術人員招聘不易，產生的人力吃緊問題。                                                                                                     
※單紗樣本整經機                                                                                                                
(1)單紗整經只需一個筒紗就能完成整經，過程高自動化，符合短碼整經彈性化的生產需求及現今少量多樣化訂單的產業發展趨勢。                                                                                                                                  (2)採用獨特的環式整經方法，可承受高速長時間的運動，環的轉動和移動由不同的伺服馬達來控制，不論是速度和位置都完全由電腦依需要來精準控制，能提供良好整經品質並保持所有經紗的穩定張力，以符合高品質的織造需求。                                                        
(3)兩種不同的整經滾筒設計適合不同整經長度需求，三種不同紗架各有其不同的動作方法；使用者可依產品特性或不同產量的需求等因素做出最合適的選擇。                                          　　　　　　　　　　　　     　　　                                        ※其他創新作法參7-1</t>
  </si>
  <si>
    <t>5.清潔生產技術均用於全廠製造流程。</t>
  </si>
  <si>
    <t xml:space="preserve">6.投資回收製程，降低環境衝擊，成為通過bluesign®國際認證。
</t>
  </si>
  <si>
    <t xml:space="preserve">1-1投資回收系統，、降低購置原料成本，同時也減少製程中對作業員工健康之危害1-2新概念產品開發，降低溶劑殘留問題，開發對環境、人體的最友善的製程。
</t>
  </si>
  <si>
    <t>5.每週於現場，環安室承辦人會同現場人員，確認廢棄物是否符合清除規定；並留存過磅紀錄。</t>
  </si>
  <si>
    <t>．開發作業標準書
．企業社會責任報告書
．原物料報表
．教育訓練紀錄</t>
  </si>
  <si>
    <r>
      <t xml:space="preserve">1-1 .透過定期洽談、國內外展覽、深度拜訪、品牌客戶與供應商會談或邀請客戶來廠參訪，來提升服務品質及客戶滿意度。
1-2. 客戶滿意度調查-問卷分析表：針對不滿意的項目，轉型邁向智慧工廠，希望有效整合三廠資訊，提升公司力。
</t>
    </r>
  </si>
  <si>
    <t>5.分析與評估利害關係者關心之議題，針對可能對企業經營造成不穩定性的風險，包括：「原物料價格波動管理」、「財務風險管理」、「信用管理」、「資訊安全管理」、「風險管理功能團隊」及「環境與職安風險管理」等，皆擬定控管對策，並於企業社會責任報告書中明白闡述。</t>
  </si>
  <si>
    <t xml:space="preserve">降低溶劑殘留問題，開發對環境、人體的最友善的製程。(2014/Q4 QCDSE發表)
</t>
  </si>
  <si>
    <t>紡織業-織布清潔生產評估系統得分總表</t>
  </si>
  <si>
    <t xml:space="preserve">  年度產量(物理量)</t>
  </si>
  <si>
    <t>(單位：</t>
  </si>
  <si>
    <t>2021申請年度</t>
  </si>
  <si>
    <t>總熱值(kcal)</t>
  </si>
  <si>
    <t>LPG(定型機)</t>
  </si>
  <si>
    <t>煤(蒸汽鍋爐)</t>
  </si>
  <si>
    <r>
      <t>熱煤廢熱</t>
    </r>
    <r>
      <rPr>
        <sz val="12"/>
        <color indexed="15"/>
        <rFont val="Arial"/>
        <family val="2"/>
      </rPr>
      <t>140T/</t>
    </r>
    <r>
      <rPr>
        <sz val="12"/>
        <color indexed="15"/>
        <rFont val="新細明體"/>
        <family val="1"/>
      </rPr>
      <t>日，水升溫</t>
    </r>
    <r>
      <rPr>
        <sz val="12"/>
        <color indexed="15"/>
        <rFont val="Arial"/>
        <family val="2"/>
      </rPr>
      <t>10°C</t>
    </r>
  </si>
  <si>
    <r>
      <t>熱能回收機廢熱</t>
    </r>
    <r>
      <rPr>
        <sz val="12"/>
        <color indexed="15"/>
        <rFont val="Arial"/>
        <family val="2"/>
      </rPr>
      <t>648T/</t>
    </r>
    <r>
      <rPr>
        <sz val="12"/>
        <color indexed="15"/>
        <rFont val="新細明體"/>
        <family val="1"/>
      </rPr>
      <t>日，水降溫</t>
    </r>
    <r>
      <rPr>
        <sz val="12"/>
        <color indexed="15"/>
        <rFont val="Arial"/>
        <family val="2"/>
      </rPr>
      <t>47°C</t>
    </r>
  </si>
  <si>
    <r>
      <t>地下水</t>
    </r>
    <r>
      <rPr>
        <sz val="12"/>
        <color indexed="15"/>
        <rFont val="Arial"/>
        <family val="2"/>
      </rPr>
      <t>(</t>
    </r>
    <r>
      <rPr>
        <sz val="12"/>
        <color indexed="15"/>
        <rFont val="新細明體"/>
        <family val="1"/>
      </rPr>
      <t>軟水</t>
    </r>
    <r>
      <rPr>
        <sz val="12"/>
        <color indexed="15"/>
        <rFont val="Arial"/>
        <family val="2"/>
      </rPr>
      <t>)</t>
    </r>
  </si>
  <si>
    <r>
      <t>環保署申報資料</t>
    </r>
    <r>
      <rPr>
        <sz val="11"/>
        <color indexed="15"/>
        <rFont val="Arial"/>
        <family val="2"/>
      </rPr>
      <t>/</t>
    </r>
    <r>
      <rPr>
        <sz val="11"/>
        <color indexed="15"/>
        <rFont val="新細明體"/>
        <family val="1"/>
      </rPr>
      <t>廢水檢測申報表</t>
    </r>
  </si>
  <si>
    <r>
      <t>QCDSE</t>
    </r>
    <r>
      <rPr>
        <sz val="12"/>
        <color indexed="15"/>
        <rFont val="細明體"/>
        <family val="3"/>
      </rPr>
      <t>放流水再利用(2021年為改善提案，目前仍於測試、蒐集數據階段)</t>
    </r>
  </si>
  <si>
    <r>
      <t>環保署事業廢棄物管理系統網站</t>
    </r>
    <r>
      <rPr>
        <sz val="10"/>
        <color indexed="15"/>
        <rFont val="Arial"/>
        <family val="2"/>
      </rPr>
      <t>/</t>
    </r>
    <r>
      <rPr>
        <sz val="10"/>
        <color indexed="15"/>
        <rFont val="新細明體"/>
        <family val="1"/>
      </rPr>
      <t>地磅單據</t>
    </r>
  </si>
  <si>
    <r>
      <t>範疇</t>
    </r>
    <r>
      <rPr>
        <sz val="10"/>
        <color indexed="15"/>
        <rFont val="Arial"/>
        <family val="2"/>
      </rPr>
      <t>1</t>
    </r>
  </si>
  <si>
    <r>
      <t>公秉</t>
    </r>
    <r>
      <rPr>
        <sz val="10"/>
        <color indexed="15"/>
        <rFont val="Arial"/>
        <family val="2"/>
      </rPr>
      <t>/</t>
    </r>
    <r>
      <rPr>
        <sz val="10"/>
        <color indexed="15"/>
        <rFont val="細明體"/>
        <family val="3"/>
      </rPr>
      <t>年</t>
    </r>
  </si>
  <si>
    <r>
      <t>T/</t>
    </r>
    <r>
      <rPr>
        <sz val="10"/>
        <color indexed="15"/>
        <rFont val="細明體"/>
        <family val="3"/>
      </rPr>
      <t>人天</t>
    </r>
  </si>
  <si>
    <r>
      <t>人天</t>
    </r>
    <r>
      <rPr>
        <sz val="10"/>
        <color indexed="15"/>
        <rFont val="Arial"/>
        <family val="2"/>
      </rPr>
      <t>/</t>
    </r>
    <r>
      <rPr>
        <sz val="10"/>
        <color indexed="15"/>
        <rFont val="細明體"/>
        <family val="3"/>
      </rPr>
      <t>年</t>
    </r>
  </si>
  <si>
    <r>
      <t>千度</t>
    </r>
    <r>
      <rPr>
        <sz val="10"/>
        <color indexed="15"/>
        <rFont val="Arial"/>
        <family val="2"/>
      </rPr>
      <t>/</t>
    </r>
    <r>
      <rPr>
        <sz val="10"/>
        <color indexed="15"/>
        <rFont val="新細明體"/>
        <family val="1"/>
      </rPr>
      <t>年</t>
    </r>
  </si>
  <si>
    <t>2-1廠房流程管理之有效性指標查檢表</t>
  </si>
  <si>
    <t>是否已鑑別廠房中核心流程(core process)與輔助流程(supporting process)</t>
  </si>
  <si>
    <t>每月舉行專案會議及經檢會進行各部門績效檢討及溝通，或是隨時可以mail進行溝通。</t>
  </si>
  <si>
    <t>各流程中之人員是否清楚流程運作相關細節(如物料來源、何時投入物料、作業時間、產出產品、後續接手之程序與人員等)</t>
  </si>
  <si>
    <t>填表人簽章：(工廠填寫)</t>
  </si>
  <si>
    <t>2-2採用清潔生產製程技術指標查檢表</t>
  </si>
  <si>
    <t>年度預算編列中投入清潔生產製程技術開發/引進之經費比例</t>
  </si>
  <si>
    <t>採用清潔生產製程技術之減少污染物/毒化物排放效益</t>
  </si>
  <si>
    <t>3-1事業廢棄物妥善處理指標查檢表</t>
  </si>
  <si>
    <t>2021年企業社會責任報告書
2021 願景策略計畫書</t>
  </si>
  <si>
    <t>3-2管末處理設備能力及設備異常處理機制指標查檢表</t>
  </si>
  <si>
    <t>9-1. 導入DMF回收技術，回收率達90%以上。{2020年 DMF廢液1,860(噸)，循環回收DMF476(噸)，2021年 DMF廢液2,545(噸)，循環回收DMF444.5(噸)}
 定型機油煙改善計畫
9-3. 廢塑膠桶回收計畫</t>
  </si>
  <si>
    <t>4-1採用物質節約設計指標查檢表</t>
  </si>
  <si>
    <t>1.公司產品所使用之原料皆遵守bluesign所制定之採購原則，部份原料使用生質原料取代製造。公司部份原料使用回收再生聚酯，且生產之產品經過intertek green leaf 認證。</t>
  </si>
  <si>
    <t>．bluesign認證證書
．intertek green leaf認證證書</t>
  </si>
  <si>
    <t>2.組織『加倍提升資源生產力』團隊，以減廢節能進行流程管理提升生產力，將資源效益應用最大化，定期檢討執行效益
部門改善專案，由部門相關人員提出研究行之改善專案，其中不乏物質節約設計達到清潔生產與物質、成分節約之目的。</t>
  </si>
  <si>
    <t>．經營檢討會議紀錄(資源力)
．Ex.環保清缸劑降成本試驗</t>
  </si>
  <si>
    <t xml:space="preserve">1.流程簡化成一次同時完成的設備，大幅縮短製程時間及成本，是環保生態製程。
</t>
  </si>
  <si>
    <t>已將「減少不必要之材料/元件使用」納入產品設計考量</t>
  </si>
  <si>
    <t>2.縮短加工製程，減少物料使用。</t>
  </si>
  <si>
    <t>已將「優先使用具多重功能之材料/元件使用」納入產品設計考量</t>
  </si>
  <si>
    <t>4.公司產品籤標使用已達最少化之使用</t>
  </si>
  <si>
    <t>5. 2019/12月品保首先引進一台全自動PE膜布匹包裝機，以加溫收縮膜包裝去除了膠帶使用</t>
  </si>
  <si>
    <t>6.已將再生材料POLY、Nylon 6等納入產品設計，依據客戶需求持續應用於新布種開發。(2018~2019年間，原料中綠色環保材質的購買量平均為1,226,941公斤/年，而2020~2021年則達到了平均1,433,065公斤/年，增加了16.8%的採購量。)</t>
  </si>
  <si>
    <t>．環保材質原材質ERP採購資料(Poly+Nylon)</t>
  </si>
  <si>
    <t>已要求供應商針對供貨之材料/元件進行物質節約設計</t>
  </si>
  <si>
    <t>7.綠色管理政策
  -制訂「協力廠商管理與周知辦法」  
  -宣導「綠色採購政策」、「社會責任準則聲明書」    
    -與供應商共同致力綠色模式
*要求相關供應商，廢棄物管理的程序和標準、化學品和其他危險物品的處理和清除、排放物和流出物的處理，都必須符合或高於最低法定要求。</t>
  </si>
  <si>
    <r>
      <t xml:space="preserve">1-1廠助劑用量降低(2020標的Down：15%)2021年節省136.7萬2022上半年目標為節省150萬。
1-2.烘乾機藥槽增設PH控制系統，降低重修率，減少藥劑使用。(2020發表)
</t>
    </r>
  </si>
  <si>
    <t>．QCDSE專案資料</t>
  </si>
  <si>
    <r>
      <t xml:space="preserve">2-1.bluesign認證證書
2-2.intertek green leaf認證證書
</t>
    </r>
  </si>
  <si>
    <t>4-2採用廢棄物減量設計指標查檢表</t>
  </si>
  <si>
    <t>1.做好環境保護，以維護工廠內外人員作業環境安全衛生及生態環境，是共同的願望。本公司之一貫化製程，為善盡企業之社會責任，響應清潔生產及零災害運動，將持續實施製程減廢、廢棄物分類回收、節約能源及作業安全管理，以期達到環安衛績效持續改善之目標。以CRADLE TO CRADLE的核心理念，導入環境化設計，以生態設計、藍色製程、綠色產品，致力開發對人類及生態無害之紡織品，以減少環境衝擊。將持續推行ESM節能、環保、愛地球，資源回收，加強污染預防，持續改善以達到零廢棄之環境績效目標。</t>
  </si>
  <si>
    <t xml:space="preserve">2.公司已於每年年度計劃訂定廢棄物減量計畫，目標是．2020零廢棄。
</t>
  </si>
  <si>
    <t>1.已充分了解產品各材料之成份，並依相關法規規定制定廢棄物清理計畫書，進行廢棄物處理方式之分類，做最終處置。</t>
  </si>
  <si>
    <t>2.原料端全面導入來自天然的生質材</t>
  </si>
  <si>
    <t>．綠色環保PU薄膜及其應用系列產品 - PU membrane</t>
  </si>
  <si>
    <t>3.公司產品無不必要之產品附件</t>
  </si>
  <si>
    <r>
      <t xml:space="preserve">4.與品牌客戶何作成衣廢棄邊料回收再利用計畫，將回收廢布打碎，重新加工。
</t>
    </r>
  </si>
  <si>
    <t>．2020永續經營報告書P.30</t>
  </si>
  <si>
    <t>4-3採用可回收再利用設計指標查檢表</t>
  </si>
  <si>
    <t>1.依永續發展模式，充份利用垃圾即食物(Waste=Food)的精神，透過回收再利用，將廢棄物再變成新的產品。公司用創意具體履行「從搖籃到搖籃」的環保概念，讓自然資源和原料在生態工業園中循環利用，由一個價值創造另一個價值，生生不息。</t>
  </si>
  <si>
    <t xml:space="preserve">2.自2011年起持續回收，售予工廠作為原料再利用，以減少不必要之廢棄物產生。(2020年回收483頓;2021年回收473頓)
3.自2011年起廢紗廢布自行處理產生熱能回收，用以烘乾濕污泥。(2020年處理922噸，節省清運費用達255萬元;2021年處理588噸，節省清運費用162萬元)
</t>
  </si>
  <si>
    <t>1.公司於減少表面處理設計</t>
  </si>
  <si>
    <t>2.公司產品部分為單一材質設計，其餘依客戶需調整成分比例。</t>
  </si>
  <si>
    <t>3.公司產品無模組化設計考量。</t>
  </si>
  <si>
    <t>已將「3R技術可行性」納入產品設計考量</t>
  </si>
  <si>
    <t>4積極推動永續發展模式，以7R修練 (Rethink, Redesign, Reduce, Reuse, Repair, Recycle, Recovery) 為核心，強調經濟面、社會面和環境面均衡發展。其中已包含REUSE / RECYCLE / REDUCE，並納入產品設計考量。</t>
  </si>
  <si>
    <t>已提供產品3R評估資訊給客戶或消費者</t>
  </si>
  <si>
    <t>5.已將3R列入永續經營報告書，並對外公佈與提供利害相關者知悉。</t>
  </si>
  <si>
    <t xml:space="preserve">1.自2011年起持續回收，售予工廠作為原料再利用，以減少不必要之廢棄物產生。(2020年回收483頓;2021年回收473頓)
2.廢紗廢布自行處理產生熱能回收，用以烘乾濕污泥。(2020年處理922噸，節省清運費用達255萬元;2021年處理588噸，節省清運費用162萬元)
3.後加工-收集膜品邊料及下腳料回收製成襯膜再利用。2020年共回收約320kg，重新產出15,000M襯膜再使用。2021年持續進行中。
</t>
  </si>
  <si>
    <t>4.將原先需消耗費高額清運費用的廢棄物製作成環保綠建材標章及低碳建材標章雙認證之環保產品。</t>
  </si>
  <si>
    <t xml:space="preserve">．綠建材標章證書
．LCBA低碳建材標章證書
</t>
  </si>
  <si>
    <t>產品3R回收率評估報告書</t>
  </si>
  <si>
    <t>5.公司每年定期發行永續經營報告書。</t>
  </si>
  <si>
    <t>5-1危害物質管制措施指標查檢表</t>
  </si>
  <si>
    <t>1.致力以搖籃到搖籃為核心理念，致力開發對人類及生態無害的紡織品以減少環境衝擊；尊重人權，創造健康永續的社會環境。並且在2007年建立ESM模式時，一步一步走在零廢棄目標道路上。</t>
  </si>
  <si>
    <t xml:space="preserve">2021年企業社會責任報告書
‧公司網站
</t>
  </si>
  <si>
    <t>2.公司環境策略符合bluesign認證，符合物質危害管制規範，並符合NIKE、VF集團(限用物質清單)。</t>
  </si>
  <si>
    <t xml:space="preserve">．bluesign®認證證書
</t>
  </si>
  <si>
    <t>3.公司危害物質管理策略獲得高層批准，列入永續經營報告書，並以傳達公司成員所了解。</t>
  </si>
  <si>
    <t>1.產品無論原料與製程符合瑞士bluesign®及Oeko-Tex Standard 100認證產品獲瑞士bluesign®認證，並納入公司規範條文。</t>
  </si>
  <si>
    <t>．bluesign®認證證書
．Oeko-Tex 證書</t>
  </si>
  <si>
    <t>2.公司建立MSDS資料庫。</t>
  </si>
  <si>
    <t>3.公司化學品使用經過bluesign與OEKO-TEX認證 ，符合歐盟REACH之國際認證規範標準。</t>
  </si>
  <si>
    <t>4.公司定期更新新材料或新產品MSDS資料庫。</t>
  </si>
  <si>
    <t>5.對於操作員工，進行危害通識教育訓練，強化其化學品及預防知識。</t>
  </si>
  <si>
    <t>6.經由布種環保型專案瞭解化學物品之無毒性之最佳條件，進行實驗及測試，找出低毒性之替代方法，落實無毒性之原則。</t>
  </si>
  <si>
    <t>7.化學品在各製程使用前，均經由公司研究實驗測室，產品皆符合相關之客戶規範及bluesign®，依據開發流程標準進行試驗，測試完成後方可量產。
8.考慮化學藥品管理和減量，投資回收系統，總共投資110萬美元，回收效益達到90%以上。收集廢液加以回收再生，回到原製程使用，不僅節省廢液處理成本、降低購置原料成本，同時也減少製程中對作業員工產生健康危害。循環回收476(噸)
9.生產製程有關物質安全面，各單位均可於公司系統平台查詢MSDS相關規定，並針對使用人員實施教育訓練。</t>
  </si>
  <si>
    <r>
      <t>1.</t>
    </r>
    <r>
      <rPr>
        <b/>
        <sz val="12"/>
        <color indexed="8"/>
        <rFont val="標楷體"/>
        <family val="4"/>
      </rPr>
      <t>公司通過bluesign認證，符合物質危害管制規範，並符合NIKE(禁限用物質清單)</t>
    </r>
  </si>
  <si>
    <r>
      <t>‧</t>
    </r>
    <r>
      <rPr>
        <b/>
        <sz val="12"/>
        <color indexed="8"/>
        <rFont val="標楷體"/>
        <family val="4"/>
      </rPr>
      <t>BLUESIGN認證規範</t>
    </r>
  </si>
  <si>
    <r>
      <t>2.</t>
    </r>
    <r>
      <rPr>
        <b/>
        <sz val="12"/>
        <color indexed="8"/>
        <rFont val="標楷體"/>
        <family val="4"/>
      </rPr>
      <t>無違反危害物質管制，造成產品退回之案件。</t>
    </r>
  </si>
  <si>
    <r>
      <t xml:space="preserve">3. </t>
    </r>
    <r>
      <rPr>
        <b/>
        <sz val="12"/>
        <color indexed="8"/>
        <rFont val="標楷體"/>
        <family val="4"/>
      </rPr>
      <t xml:space="preserve">已獲得之國內外環境友善相關標誌、認(驗)證或獎項。
a.1997年迄今每年皆通過瑞士環保紡織標準Oeko-Tex Standard 100認證。(詳參附件「Oeko-Tex證書」
</t>
    </r>
  </si>
  <si>
    <r>
      <t>．瑞士環保紡織標準</t>
    </r>
    <r>
      <rPr>
        <b/>
        <sz val="12"/>
        <color indexed="8"/>
        <rFont val="標楷體"/>
        <family val="4"/>
      </rPr>
      <t>Oeko-Tex 認證
．瑞士bluesign®認證</t>
    </r>
  </si>
  <si>
    <t>5-2通過國際管理系統認證指標查檢表</t>
  </si>
  <si>
    <t xml:space="preserve">是否制定管理系統相關的活動規範 </t>
  </si>
  <si>
    <t>5-3自願性溫室氣體制度之導入</t>
  </si>
  <si>
    <t>5-4與利害關係人溝通</t>
  </si>
  <si>
    <t>．企業社會責任報告書之客戶滿意度調查分析</t>
  </si>
  <si>
    <t>5-5綠色供應鏈管理</t>
  </si>
  <si>
    <t>1.在企業社會責任報告書及官網中揭露了綠色採購政策，針對交易行為中的產品或服務，到物流管理、外箱包裝、原料、能源等進行宣告，並透過文書傳真等，向供應商宣導。</t>
  </si>
  <si>
    <t xml:space="preserve">．供應商社會責任及環境評估表 
．社會責任準則聲明書 </t>
  </si>
  <si>
    <t>2.對主要合作供應商，則提供「環安衛政策通知單」、「社會責任準則聲明書」，若其認可該理念，並有意遵循則簽署回傳。而在供應商管理上，則制定「協力廠商管理與周知辦法」</t>
  </si>
  <si>
    <t>3.對主要合作供應商，提供「環安衛政策通知單」、「社會責任準則聲明書」，若其認可該理念，並有意遵循則簽署回傳。</t>
  </si>
  <si>
    <t>4.針對主要供應商以【供應商社會責任及環境評估表】實施供應商有關環境污染面向之調查。年度實施二次之相關調查，以利供應商分類管理。</t>
  </si>
  <si>
    <t>5.供應商管理上，則制定「「協力廠商管理與周知辦法」，評核表格有二：1.社會責任及環境評估表，評鑑項目為(1)環境安全衛生、(2)員工人權與社會責任。2.供應商評鑑表，評鑑項目為(1)實地評鑑、(2)社會責任評鑑、(3)樣品評鑑。根據各供應商的交易量以及對公司產品品質的影響重要程度依ABC三級劃分，協同使用單位人員不定期至重點供應商進行實地評鑑。經評鑑分數低於60分者，列為不合格供應商。</t>
  </si>
  <si>
    <t xml:space="preserve">6.宣導助劑供應商通過BLUESIGN®認證，通過者則列為優先考慮採購廠商。並針對藥劑提供MSDS物質安全資料表。
目前配合可供應有BLUESIGN®認證之染助劑的供應商約有23家。  
 </t>
  </si>
  <si>
    <t xml:space="preserve">．向供應商宣導BLUESIGN資料
</t>
  </si>
  <si>
    <t>7.協同供應商、公司研發單位及生產單位，採購具再生、生質原料或有機之原物料，提高公司綠色產品之競爭力。
並與供應商配合，包材可回收措施、再次使用。</t>
  </si>
  <si>
    <t>．ERP採購記錄
．包材回收紀錄</t>
  </si>
  <si>
    <t>8.在採購供應鏈的管理上，制定「綠色採購政策」（Principle of Green Procurement)，亦發佈於官網上。</t>
  </si>
  <si>
    <t>1.主要供應商通過瑞士bluesign認證家數共32家。</t>
  </si>
  <si>
    <t>．bluesign網站公告會員資料</t>
  </si>
  <si>
    <t>2.定期針對主供應商進行稽核，2015年進行12家供應商稽核。</t>
  </si>
  <si>
    <t>5-6綠色採購管理</t>
  </si>
  <si>
    <r>
      <t xml:space="preserve">1~2.已將綠色採購納入環境政策中，針對交易行為中的產品與服務分為四大策略。A.選用環保素材；B.綠色採購供應商研討會；C.綠色採購平台；D.採購最適化減少碳足跡。並要求供應商提供相關的認證，例如：ISO14000、國內外環保標章、物質安全資料表…等，且積極推動供應商通過相關認證。
</t>
    </r>
  </si>
  <si>
    <t xml:space="preserve">1.選擇符合標準之綠色產品，如：Bio EG、有機棉、環保紗(回收寶特瓶片)、環保素材等，供應商需具備第三者公證之綠色認證(如：環保標準使用證書、GRS、Intertek或檢驗報告書)。在本系列產品之應用，使用回收原物料及有機原料、展頌、遠東先進Recycle Nylon之素材。
</t>
  </si>
  <si>
    <t>．主要供應商相關原料認(驗)證資料</t>
  </si>
  <si>
    <t xml:space="preserve">2. 2020年間，原料中綠色環保材質的購買量平均為1,226,941公斤/年，而2021年則達到了平均1,433,065公斤/年，增加了16.8%的採購量。
</t>
  </si>
  <si>
    <t>．ERP採購資料</t>
  </si>
  <si>
    <t>6-1員工作業環境</t>
  </si>
  <si>
    <t>1.本公司之一貫化製程，為善盡企業之社會責任，響應清潔生產及零災害運動，將持續實施製程減廢、廢棄物分類回收、節約能源及作業安全管理，以期達到環安衛績效持續改善之目標。</t>
  </si>
  <si>
    <t>．GM900-環安衛管理手冊(環安衛政策聲明)</t>
  </si>
  <si>
    <t>2.本公司環安衛政策，總經理承諾下列事項：
A. 遵守相關之環安衛法規及其他要求事項。
B. 持續推行ESM節能、環保、愛地球，資源回收及零災害運動。
C. 加強污染預防及作業安全管理，持續改善以達到環安衛績效目標。
D. 經由訓練有素的員工，以落實環安衛工作。
E 對員工、客戶、供應商、承包商、承運商傳達環安衛政策，共同為保護環安衛及杜絕人員傷害而努力。
F. 徹底實施環安衛管理系統，藉持續改善來提升環安衛績效。
G. 防止發生與工作有關的傷害、不健康、疾病和事故，以保護全體員工與進入公司供應商、承攬商、訪客之安全衛生，持續於各單位推動作業環境改善。</t>
  </si>
  <si>
    <t>3.本公司制定「安全衛生工作守則」，內容訂定特殊工作安全與衛生標準，包含：噪音作業、有機溶劑作業、特定化學物質作業、槽車裝卸作業、電焊作業...等等，特殊工作環境相關規範，確保員工免除這些特殊作業之危害。</t>
  </si>
  <si>
    <r>
      <t>1.本公司對於安全衛生設施都有進行相關規定及檢查，例如
針對各單位進行機械、設備每日、每月、每年定期檢查(內容含堆高機、固定式起重機、升降機、壓力容器、鍋爐、化學設備等)、化學品使用(有機溶劑)每日、每月定期檢查，相關規定依廠內「自動檢查辦法」執行；化學品使用依廠內「有機溶劑作業安全守則」執行；廠內每半年執行一次作業環境測定(測定內容含噪音、丁酮、硫酸等)，並確定工廠機具檢查的頻率符合法令規定。</t>
    </r>
  </si>
  <si>
    <t>2.本公司制訂有「安全衛生績效管理辦法」，提升員工安全衛生意識，以強化各單位環境安全衛生自主管理能力，以建立公司長遠的良好環安制度與績效。</t>
  </si>
  <si>
    <t>3.本公司制訂有「職業災害與意外事故管理獎懲辦法」、「緊急應變管理辦法」及「緊急應變作業標準書」，以防止職業災害與意外事故的發生，訂定職業災害與意外事故有關獎懲的規定，以強化各單位安全衛生自主管理工作之落實與權責；每半年進行全廠緊急應變演練，每月進行各單位緊急應變編組。</t>
  </si>
  <si>
    <t>4.本公司訂定「人力資源管理辦法」，員工每年3小時環境安全衛生管理相關課程及每年3小時危害通識訓練...等等，藉以提升員工基本職學能及專業知識，並於公司刷卡室及福利社公佈欄公告相關安全衛生宣導資訊，提供員工相關安全衛生諮詢服務、資訊及建議。</t>
  </si>
  <si>
    <t>5.本公司訂定有「健康管理作業標準書」，實施新進員工體格檢查及在職員工之健康檢查(一般及特殊)，並依檢查結果進行相關健康管理。亦設置醫護室及醫師臨廠服務，提供員工血壓量測、傷口包紮、個人免費心理諮商、醫療諮詢與衛教...等等，促進員工健康人力。</t>
  </si>
  <si>
    <t>6.本公司有進行員工疾病、傷害、殘廢、死亡等職業災害之調查處理及統計分析，統計全廠員工職業災害人數之每月申報，廠內職業災害調查處理，並協助現場單位進行災害預防改善，杜絕災害再次發生。</t>
  </si>
  <si>
    <t>7.本公司於工作場所的設計與篩選在建造時，都有將相關安全及衛生規範納入考量及實施，例如：防風方面，根據建築構造篇第32及33條，本廠建築物符合其相關規範；防洪方面，依據「曾文溪山上堤防防災減災工程」之改善進行，可有效防止雨水洪水溪水倒灌危害；防火方面，所有廠區消防設施，於建造時都通過消防主管機關之審查。</t>
  </si>
  <si>
    <t>8.本公司成立有工會組織，並設置員工意見箱及專線電話，專人傾聽員工心聲及協助解決問題，提供員工提案、溝通管道。</t>
  </si>
  <si>
    <t>9.本公司設有相關休閒運動場所及社團，例如：場內設置乒乓球室，亦組成壘球社、登山社、羽球社等社團，提供員工參予休閒活動。</t>
  </si>
  <si>
    <t>10.本公司訂有「公司工廠工作規則」，明定相關獎懲措施。</t>
  </si>
  <si>
    <t>1.積極落實職場健康促進，2014年獲全國性『健康促進標章』認證，以及衛生局頒發『績優健康職場』獎項。為讓員工在工作與生活取得平衡，我們提供更完整職業安全衛生服務，追求全人健康。本項工作，於『健康促進』、『健康管理』、『職業病預防』三層面落實。</t>
  </si>
  <si>
    <t>2.廠內職災件數從103年7件到104年廠內公傷10件，對人員再度進行教育訓練後，105年第一季並無廠內公傷事件</t>
  </si>
  <si>
    <t xml:space="preserve">3.本公司於2017、2019、2021年度進行員工滿意度調查，調查內容包括：工作環境、薪資福利、管理制度、工作氣氛、教育訓練、升遷制度、公司願景等等，有80%以上之員工認為【普通】到【很滿意】之間。 </t>
  </si>
  <si>
    <t>6-2永續資訊之建置與揭露</t>
  </si>
  <si>
    <r>
      <t xml:space="preserve">1公司已於2007啟動永續發展模式，並持續進行再造ESM。
公司每年發行企業社會責任報告書，並於本公司網站公告，以利利害關係人閱讀，朝向企業永續經營之路邁進。
每年編制公司年度願景策略規劃書；包含上年度反省、及次年度之規劃。
</t>
    </r>
  </si>
  <si>
    <t>2.營運落實執行「上市上櫃誠信經營守則」之規定，並採行下列措施：(1) 營運重大決策、投資案、背書保證、資金貸與、銀行融資等相關事項，皆經過相關權責部門謹慎評估分析，並經董事會決議通過。(2)會計部門遵循IFRS審查交易帳務，並針對重大或有疑慮之事項諮詢會計師確認。(3)稽核部門依年度稽核計劃，定期、不定期對各部門進行稽核，落實企業內部控制制度與風險管理措施，並經高階主管定期審查，並將這些風險註明於永續經營報告書中。</t>
  </si>
  <si>
    <t>1.每月動員月會、高階主管願景大會、刊物、永續經營報告書等均明確發表工廠在永續議題推動之聲明。</t>
  </si>
  <si>
    <t>2-1.已於企業社會責任報告書中說明至2020年以零廢棄為目標之短、中、長期規劃之永續藍圖。每年並編制公司年度願景策略規劃書；包含上年度反省、及次年度之規劃。
2-2.2007年成立「ESM全球推動組織」，走在這個趨勢的前端，並以總經理室為秘書單位，和各部門及結合外部輔導顧問充分合作，持續深化整體永續經營策略擬定及推動，積極落實「安全」、「健康」之理念。在化學品管理上，採跨部門團隊合作，由研究、使用單位、採購、環安、管理單位等，配合智慧工廠與工安，建置更完整的管理機制。統合採購經bluesign®認可之化學品，透過源頭管理去除有害物質；在「有害化學物質零排放藍圖ZDHC」(Zero Discharge of Hazardous Chemicals)上。立定要成為「自覺永續企業」。</t>
  </si>
  <si>
    <t>已充分揭露工廠或產品之永續資訊，如企業環境報告書、企業社會責任(CSR)報告書、產品環境宣告(EPD)等</t>
  </si>
  <si>
    <t>3..已於2011年發行永續經營報告書，並承諾持續每年出版企業社會責任報告書，主動並充份揭露工廠或產品之永續資訊。</t>
  </si>
  <si>
    <t>4.遵循國際永續發展相關法規：GRI G4、ISO 9002、ISO 9001、ISO 14001、Oeko-Tex standard 100、OHSAS-18001、ISO/IEC 17025、bluesign、SA8000、ISO/CNS14064、ISO 50001</t>
  </si>
  <si>
    <t>公開工廠或產品推動永續議題之成效，如企業環境報告書、CSR、EPD或公布於網站</t>
  </si>
  <si>
    <r>
      <t xml:space="preserve">1.公司自2011年發行第一本永續經營報告書，並承諾每年均對外公開發行永續營報告書，且建檔至公司官網供隨時查詢、閱覽。
</t>
    </r>
  </si>
  <si>
    <t>2.企業社會責任報告書符合GRI G4，但無第三者查驗聲明。</t>
  </si>
  <si>
    <t>6-3綠色經驗成果分享與促進</t>
  </si>
  <si>
    <t>1.公司自2001年起建置OHSAS 18001職業安全衛生管理系統，秉持最高標準來保護員工、顧客及臨近社區民眾，持續強與各利害關人的溝通。並自2011起每年編制前一年度經營報告書，主動揭露公司所辨認知經濟、環境、及社會重大考量、管理方針、績效指標等相關資訊。</t>
  </si>
  <si>
    <t>．OHSAS 18001職業安全衛生管理系統認證
企業社會責任報告書</t>
  </si>
  <si>
    <t>配合政府、公協會組織制定法規/規範之討論</t>
  </si>
  <si>
    <t>定期參加政府、NGO環保團體等綠色研習會</t>
  </si>
  <si>
    <t>4.公司透過官網與利害關係人分享綠色議題，並持續於內部資訊網︰每週發表一篇ESM宣導教材，來深化員工之綠色議題的認知</t>
  </si>
  <si>
    <t>1.公司於公司官網發佈永續相關資訊，也透過外部演講交流分享綠色議題</t>
  </si>
  <si>
    <t xml:space="preserve">2. 公司轉型紡織生態工業園
</t>
  </si>
  <si>
    <t>3. 公司持續於官網發表綠色相關技術及產品。</t>
  </si>
  <si>
    <t>‧2021企業社會責任報告書
(刊物)
‧願景策略規劃書</t>
  </si>
  <si>
    <t>3.2020年響應台灣永續發展協會「讓社區亮起來」活動
‧公司設置「生態工業園」供利害關係者參訪，持續分享工廠之綠色經驗與專長。已累積250個以上團體,超過6000人次以上來廠參訪。</t>
  </si>
  <si>
    <t>7-1~7-4創新思維指標查檢表</t>
  </si>
  <si>
    <t>7-1 去碳化創新作法</t>
  </si>
  <si>
    <t xml:space="preserve">1. 合作全面導入來自天然的生質原料，除了自用生產外，也外售給其他廠商，同時通過美國農業局USDA生質產品認證、及符合日本25% 以上JBPA獎勵規範。
</t>
  </si>
  <si>
    <t>7-3 其他促進環境永續創新作法</t>
  </si>
  <si>
    <t xml:space="preserve">．QCDSE專案資料
．經營檢討會議資料
</t>
  </si>
  <si>
    <t>經濟部工業局
紡織業-織布清潔生產評估系統
自評表(參考範例)</t>
  </si>
  <si>
    <r>
      <rPr>
        <sz val="12"/>
        <rFont val="標楷體"/>
        <family val="4"/>
      </rPr>
      <t>注：參考範例為</t>
    </r>
    <r>
      <rPr>
        <sz val="12"/>
        <color indexed="15"/>
        <rFont val="新細明體"/>
        <family val="1"/>
      </rPr>
      <t>藍字-新細明體</t>
    </r>
  </si>
  <si>
    <r>
      <t>申請年原物料年度總產出重量</t>
    </r>
    <r>
      <rPr>
        <sz val="10"/>
        <rFont val="Arial"/>
        <family val="2"/>
      </rPr>
      <t>(t)</t>
    </r>
  </si>
  <si>
    <t>申請年能源使用總量(Mcal)</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</si>
</sst>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quot;Yes&quot;;&quot;Yes&quot;;&quot;No&quot;"/>
    <numFmt numFmtId="191" formatCode="&quot;True&quot;;&quot;True&quot;;&quot;False&quot;"/>
    <numFmt numFmtId="192" formatCode="&quot;On&quot;;&quot;On&quot;;&quot;Off&quot;"/>
    <numFmt numFmtId="193" formatCode="m&quot;月&quot;d&quot;日&quot;"/>
    <numFmt numFmtId="194" formatCode="#,##0_ "/>
    <numFmt numFmtId="195" formatCode="#,##0.00_ "/>
    <numFmt numFmtId="196" formatCode="0.00_);[Red]\(0.00\)"/>
    <numFmt numFmtId="197" formatCode="0.00_ "/>
    <numFmt numFmtId="198" formatCode="0.0000E+00"/>
    <numFmt numFmtId="199" formatCode="0.000E+00"/>
    <numFmt numFmtId="200" formatCode="0_ "/>
    <numFmt numFmtId="201" formatCode="0.0_ "/>
    <numFmt numFmtId="202" formatCode="0.0_);[Red]\(0.0\)"/>
    <numFmt numFmtId="203" formatCode="0.000000"/>
    <numFmt numFmtId="204" formatCode="0.00000"/>
    <numFmt numFmtId="205" formatCode="0.0000"/>
    <numFmt numFmtId="206" formatCode="0.000"/>
    <numFmt numFmtId="207" formatCode="0.0E+00"/>
    <numFmt numFmtId="208" formatCode="0.00000000"/>
    <numFmt numFmtId="209" formatCode="0.0000000"/>
    <numFmt numFmtId="210" formatCode="#,##0.0_ "/>
    <numFmt numFmtId="211" formatCode="_-* #,##0.0_-;\-* #,##0.0_-;_-* &quot;-&quot;??_-;_-@_-"/>
    <numFmt numFmtId="212" formatCode="_-* #,##0_-;\-* #,##0_-;_-* &quot;-&quot;??_-;_-@_-"/>
    <numFmt numFmtId="213" formatCode="_-* #,##0.000_-;\-* #,##0.000_-;_-* &quot;-&quot;??_-;_-@_-"/>
    <numFmt numFmtId="214" formatCode="_-* #,##0.0000_-;\-* #,##0.0000_-;_-* &quot;-&quot;??_-;_-@_-"/>
    <numFmt numFmtId="215" formatCode="_-* #,##0.00000_-;\-* #,##0.00000_-;_-* &quot;-&quot;??_-;_-@_-"/>
    <numFmt numFmtId="216" formatCode="0_);[Red]\(0\)"/>
    <numFmt numFmtId="217" formatCode="[$-404]AM/PM\ hh:mm:ss"/>
    <numFmt numFmtId="218" formatCode="0.0000000_);[Red]\(0.0000000\)"/>
    <numFmt numFmtId="219" formatCode="0.000000_ "/>
    <numFmt numFmtId="220" formatCode="0.0000000_ "/>
    <numFmt numFmtId="221" formatCode="#,##0.0000_);[Red]\(#,##0.0000\)"/>
    <numFmt numFmtId="222" formatCode="#,##0.00000_);[Red]\(#,##0.00000\)"/>
    <numFmt numFmtId="223" formatCode="#,##0.000_);[Red]\(#,##0.000\)"/>
    <numFmt numFmtId="224" formatCode="#,##0.0_);[Red]\(#,##0.0\)"/>
    <numFmt numFmtId="225" formatCode="#,##0.000_ "/>
    <numFmt numFmtId="226" formatCode="0.000000000000_);[Red]\(0.000000000000\)"/>
    <numFmt numFmtId="227" formatCode="0.00000000000_);[Red]\(0.00000000000\)"/>
    <numFmt numFmtId="228" formatCode="0.0000000000_);[Red]\(0.0000000000\)"/>
    <numFmt numFmtId="229" formatCode="0.000000000_);[Red]\(0.000000000\)"/>
    <numFmt numFmtId="230" formatCode="0.00000000_);[Red]\(0.00000000\)"/>
    <numFmt numFmtId="231" formatCode="0.000000_);[Red]\(0.000000\)"/>
    <numFmt numFmtId="232" formatCode="0.00000_);[Red]\(0.00000\)"/>
    <numFmt numFmtId="233" formatCode="0.0000_);[Red]\(0.0000\)"/>
    <numFmt numFmtId="234" formatCode="0.000_);[Red]\(0.000\)"/>
    <numFmt numFmtId="235" formatCode="0.0"/>
  </numFmts>
  <fonts count="119">
    <font>
      <sz val="12"/>
      <name val="新細明體"/>
      <family val="1"/>
    </font>
    <font>
      <sz val="9"/>
      <name val="新細明體"/>
      <family val="1"/>
    </font>
    <font>
      <sz val="8"/>
      <name val="Times New Roman"/>
      <family val="1"/>
    </font>
    <font>
      <sz val="10"/>
      <name val="新細明體"/>
      <family val="1"/>
    </font>
    <font>
      <sz val="10"/>
      <name val="Arial"/>
      <family val="2"/>
    </font>
    <font>
      <sz val="14"/>
      <name val="標楷體"/>
      <family val="4"/>
    </font>
    <font>
      <u val="single"/>
      <sz val="12"/>
      <color indexed="12"/>
      <name val="新細明體"/>
      <family val="1"/>
    </font>
    <font>
      <u val="single"/>
      <sz val="12"/>
      <color indexed="36"/>
      <name val="新細明體"/>
      <family val="1"/>
    </font>
    <font>
      <sz val="10"/>
      <name val="細明體"/>
      <family val="3"/>
    </font>
    <font>
      <vertAlign val="superscript"/>
      <sz val="11"/>
      <name val="Times New Roman"/>
      <family val="1"/>
    </font>
    <font>
      <sz val="14"/>
      <color indexed="12"/>
      <name val="標楷體"/>
      <family val="4"/>
    </font>
    <font>
      <b/>
      <sz val="10"/>
      <name val="新細明體"/>
      <family val="1"/>
    </font>
    <font>
      <sz val="10"/>
      <color indexed="12"/>
      <name val="標楷體"/>
      <family val="4"/>
    </font>
    <font>
      <sz val="16"/>
      <name val="標楷體"/>
      <family val="4"/>
    </font>
    <font>
      <sz val="22"/>
      <name val="標楷體"/>
      <family val="4"/>
    </font>
    <font>
      <b/>
      <sz val="18"/>
      <name val="標楷體"/>
      <family val="4"/>
    </font>
    <font>
      <sz val="12"/>
      <name val="標楷體"/>
      <family val="4"/>
    </font>
    <font>
      <b/>
      <sz val="12"/>
      <name val="標楷體"/>
      <family val="4"/>
    </font>
    <font>
      <b/>
      <sz val="14"/>
      <name val="標楷體"/>
      <family val="4"/>
    </font>
    <font>
      <b/>
      <sz val="16"/>
      <name val="標楷體"/>
      <family val="4"/>
    </font>
    <font>
      <sz val="11"/>
      <name val="標楷體"/>
      <family val="4"/>
    </font>
    <font>
      <b/>
      <sz val="13"/>
      <name val="標楷體"/>
      <family val="4"/>
    </font>
    <font>
      <sz val="12"/>
      <color indexed="8"/>
      <name val="新細明體"/>
      <family val="1"/>
    </font>
    <font>
      <sz val="12"/>
      <name val="Arial"/>
      <family val="2"/>
    </font>
    <font>
      <b/>
      <sz val="13"/>
      <name val="Arial"/>
      <family val="2"/>
    </font>
    <font>
      <b/>
      <sz val="18"/>
      <name val="Arial"/>
      <family val="2"/>
    </font>
    <font>
      <sz val="16"/>
      <name val="Arial"/>
      <family val="2"/>
    </font>
    <font>
      <sz val="18"/>
      <name val="Arial"/>
      <family val="2"/>
    </font>
    <font>
      <sz val="14"/>
      <name val="Arial"/>
      <family val="2"/>
    </font>
    <font>
      <u val="single"/>
      <sz val="12"/>
      <color indexed="12"/>
      <name val="Arial"/>
      <family val="2"/>
    </font>
    <font>
      <sz val="14"/>
      <color indexed="12"/>
      <name val="Arial"/>
      <family val="2"/>
    </font>
    <font>
      <sz val="10"/>
      <color indexed="12"/>
      <name val="Arial"/>
      <family val="2"/>
    </font>
    <font>
      <b/>
      <sz val="12"/>
      <color indexed="12"/>
      <name val="Arial"/>
      <family val="2"/>
    </font>
    <font>
      <b/>
      <sz val="10"/>
      <color indexed="12"/>
      <name val="Arial"/>
      <family val="2"/>
    </font>
    <font>
      <sz val="22"/>
      <name val="Arial"/>
      <family val="2"/>
    </font>
    <font>
      <b/>
      <sz val="12"/>
      <color indexed="10"/>
      <name val="新細明體"/>
      <family val="1"/>
    </font>
    <font>
      <sz val="12"/>
      <color indexed="10"/>
      <name val="Arial"/>
      <family val="2"/>
    </font>
    <font>
      <b/>
      <sz val="12"/>
      <color indexed="10"/>
      <name val="Times New Roman"/>
      <family val="1"/>
    </font>
    <font>
      <sz val="12"/>
      <color indexed="12"/>
      <name val="新細明體"/>
      <family val="1"/>
    </font>
    <font>
      <sz val="10"/>
      <color indexed="10"/>
      <name val="Arial"/>
      <family val="2"/>
    </font>
    <font>
      <sz val="10"/>
      <color indexed="10"/>
      <name val="新細明體"/>
      <family val="1"/>
    </font>
    <font>
      <b/>
      <sz val="12"/>
      <color indexed="12"/>
      <name val="細明體"/>
      <family val="3"/>
    </font>
    <font>
      <sz val="10"/>
      <color indexed="12"/>
      <name val="新細明體"/>
      <family val="1"/>
    </font>
    <font>
      <sz val="12"/>
      <color indexed="10"/>
      <name val="新細明體"/>
      <family val="1"/>
    </font>
    <font>
      <sz val="16"/>
      <name val="新細明體"/>
      <family val="1"/>
    </font>
    <font>
      <sz val="18"/>
      <name val="標楷體"/>
      <family val="4"/>
    </font>
    <font>
      <sz val="10"/>
      <color indexed="15"/>
      <name val="Arial"/>
      <family val="2"/>
    </font>
    <font>
      <sz val="12"/>
      <color indexed="15"/>
      <name val="新細明體"/>
      <family val="1"/>
    </font>
    <font>
      <sz val="12"/>
      <color indexed="15"/>
      <name val="Arial"/>
      <family val="2"/>
    </font>
    <font>
      <sz val="11"/>
      <color indexed="15"/>
      <name val="Arial"/>
      <family val="2"/>
    </font>
    <font>
      <sz val="12"/>
      <color indexed="15"/>
      <name val="細明體"/>
      <family val="3"/>
    </font>
    <font>
      <sz val="11"/>
      <color indexed="15"/>
      <name val="新細明體"/>
      <family val="1"/>
    </font>
    <font>
      <sz val="10"/>
      <color indexed="15"/>
      <name val="新細明體"/>
      <family val="1"/>
    </font>
    <font>
      <sz val="10"/>
      <color indexed="15"/>
      <name val="細明體"/>
      <family val="3"/>
    </font>
    <font>
      <u val="single"/>
      <sz val="12"/>
      <color indexed="12"/>
      <name val="標楷體"/>
      <family val="4"/>
    </font>
    <font>
      <sz val="12"/>
      <color indexed="9"/>
      <name val="標楷體"/>
      <family val="4"/>
    </font>
    <font>
      <b/>
      <sz val="12"/>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b/>
      <sz val="18"/>
      <color indexed="10"/>
      <name val="新細明體"/>
      <family val="1"/>
    </font>
    <font>
      <b/>
      <sz val="16"/>
      <color indexed="10"/>
      <name val="新細明體"/>
      <family val="1"/>
    </font>
    <font>
      <b/>
      <sz val="10"/>
      <color indexed="15"/>
      <name val="Arial"/>
      <family val="2"/>
    </font>
    <font>
      <sz val="12"/>
      <color indexed="8"/>
      <name val="標楷體"/>
      <family val="4"/>
    </font>
    <font>
      <sz val="10"/>
      <color indexed="8"/>
      <name val="標楷體"/>
      <family val="4"/>
    </font>
    <font>
      <b/>
      <sz val="12"/>
      <color indexed="15"/>
      <name val="標楷體"/>
      <family val="4"/>
    </font>
    <font>
      <sz val="12"/>
      <color indexed="15"/>
      <name val="標楷體"/>
      <family val="4"/>
    </font>
    <font>
      <b/>
      <sz val="12"/>
      <color indexed="15"/>
      <name val="Arial"/>
      <family val="2"/>
    </font>
    <font>
      <sz val="11"/>
      <color indexed="15"/>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color indexed="10"/>
      <name val="Calibri"/>
      <family val="1"/>
    </font>
    <font>
      <b/>
      <sz val="16"/>
      <color indexed="10"/>
      <name val="Calibri"/>
      <family val="1"/>
    </font>
    <font>
      <sz val="14"/>
      <color rgb="FF0000FF"/>
      <name val="標楷體"/>
      <family val="4"/>
    </font>
    <font>
      <sz val="12"/>
      <color rgb="FF00B0F0"/>
      <name val="Calibri"/>
      <family val="1"/>
    </font>
    <font>
      <sz val="12"/>
      <color rgb="FF00B0F0"/>
      <name val="新細明體"/>
      <family val="1"/>
    </font>
    <font>
      <sz val="12"/>
      <color rgb="FF00B0F0"/>
      <name val="Arial"/>
      <family val="2"/>
    </font>
    <font>
      <sz val="12"/>
      <name val="Calibri"/>
      <family val="1"/>
    </font>
    <font>
      <sz val="10"/>
      <color rgb="FF00B0F0"/>
      <name val="Arial"/>
      <family val="2"/>
    </font>
    <font>
      <sz val="10"/>
      <color rgb="FF00B0F0"/>
      <name val="新細明體"/>
      <family val="1"/>
    </font>
    <font>
      <sz val="10"/>
      <color rgb="FF00B0F0"/>
      <name val="細明體"/>
      <family val="3"/>
    </font>
    <font>
      <b/>
      <sz val="10"/>
      <color rgb="FF00B0F0"/>
      <name val="Arial"/>
      <family val="2"/>
    </font>
    <font>
      <sz val="12"/>
      <color theme="1"/>
      <name val="標楷體"/>
      <family val="4"/>
    </font>
    <font>
      <sz val="10"/>
      <color theme="1"/>
      <name val="標楷體"/>
      <family val="4"/>
    </font>
    <font>
      <b/>
      <sz val="12"/>
      <color rgb="FF00B0F0"/>
      <name val="標楷體"/>
      <family val="4"/>
    </font>
    <font>
      <sz val="12"/>
      <color rgb="FF00B0F0"/>
      <name val="標楷體"/>
      <family val="4"/>
    </font>
    <font>
      <b/>
      <sz val="12"/>
      <color theme="1"/>
      <name val="標楷體"/>
      <family val="4"/>
    </font>
    <font>
      <sz val="11"/>
      <color rgb="FF00B0F0"/>
      <name val="Calibri"/>
      <family val="1"/>
    </font>
    <font>
      <sz val="12"/>
      <color rgb="FF00B0F0"/>
      <name val="細明體"/>
      <family val="3"/>
    </font>
    <font>
      <sz val="11"/>
      <color rgb="FF00B0F0"/>
      <name val="Arial"/>
      <family val="2"/>
    </font>
    <font>
      <sz val="11"/>
      <color rgb="FF00B0F0"/>
      <name val="新細明體"/>
      <family val="1"/>
    </font>
    <font>
      <b/>
      <sz val="12"/>
      <color rgb="FF00B0F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20"/>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6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color indexed="63"/>
      </bottom>
    </border>
    <border>
      <left>
        <color indexed="63"/>
      </left>
      <right style="thin">
        <color indexed="48"/>
      </right>
      <top>
        <color indexed="63"/>
      </top>
      <bottom>
        <color indexed="63"/>
      </bottom>
    </border>
    <border>
      <left style="thin"/>
      <right style="thin"/>
      <top style="thin"/>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color indexed="48"/>
      </right>
      <top style="thin">
        <color indexed="48"/>
      </top>
      <bottom style="thin">
        <color indexed="48"/>
      </bottom>
    </border>
    <border>
      <left style="thin"/>
      <right style="thin"/>
      <top style="thin"/>
      <bottom style="mediu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thin"/>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thin"/>
      <top style="medium"/>
      <bottom>
        <color indexed="63"/>
      </bottom>
    </border>
    <border>
      <left style="thin"/>
      <right>
        <color indexed="63"/>
      </right>
      <top style="thin"/>
      <bottom style="medium"/>
    </border>
    <border>
      <left>
        <color indexed="63"/>
      </left>
      <right style="medium"/>
      <top style="thin"/>
      <bottom style="medium"/>
    </border>
    <border>
      <left style="medium"/>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3" fillId="19" borderId="0" applyNumberFormat="0" applyBorder="0" applyAlignment="0" applyProtection="0"/>
    <xf numFmtId="0" fontId="84" fillId="0" borderId="1" applyNumberFormat="0" applyFill="0" applyAlignment="0" applyProtection="0"/>
    <xf numFmtId="0" fontId="85" fillId="20" borderId="0" applyNumberFormat="0" applyBorder="0" applyAlignment="0" applyProtection="0"/>
    <xf numFmtId="9" fontId="0" fillId="0" borderId="0" applyFont="0" applyFill="0" applyBorder="0" applyAlignment="0" applyProtection="0"/>
    <xf numFmtId="0" fontId="8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8" fillId="0" borderId="0" applyNumberFormat="0" applyFill="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29" borderId="2" applyNumberFormat="0" applyAlignment="0" applyProtection="0"/>
    <xf numFmtId="0" fontId="94" fillId="21" borderId="8" applyNumberFormat="0" applyAlignment="0" applyProtection="0"/>
    <xf numFmtId="0" fontId="95" fillId="30" borderId="9" applyNumberFormat="0" applyAlignment="0" applyProtection="0"/>
    <xf numFmtId="0" fontId="96" fillId="31" borderId="0" applyNumberFormat="0" applyBorder="0" applyAlignment="0" applyProtection="0"/>
    <xf numFmtId="0" fontId="97" fillId="0" borderId="0" applyNumberFormat="0" applyFill="0" applyBorder="0" applyAlignment="0" applyProtection="0"/>
  </cellStyleXfs>
  <cellXfs count="825">
    <xf numFmtId="0" fontId="0" fillId="0" borderId="0" xfId="0" applyAlignment="1">
      <alignment/>
    </xf>
    <xf numFmtId="0" fontId="0"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5" fillId="32" borderId="0" xfId="0" applyFont="1" applyFill="1" applyAlignment="1">
      <alignment/>
    </xf>
    <xf numFmtId="0" fontId="6" fillId="32" borderId="0" xfId="55" applyFill="1" applyAlignment="1" applyProtection="1">
      <alignment horizontal="center" vertical="center"/>
      <protection/>
    </xf>
    <xf numFmtId="0" fontId="4" fillId="0" borderId="0" xfId="0" applyFont="1" applyBorder="1" applyAlignment="1">
      <alignment horizontal="left" vertical="center"/>
    </xf>
    <xf numFmtId="0" fontId="8" fillId="0" borderId="10" xfId="0" applyFont="1" applyBorder="1" applyAlignment="1">
      <alignment horizontal="left" vertical="center"/>
    </xf>
    <xf numFmtId="0" fontId="3" fillId="0" borderId="11" xfId="0" applyFont="1" applyFill="1" applyBorder="1" applyAlignment="1">
      <alignment horizontal="center" vertical="center"/>
    </xf>
    <xf numFmtId="0" fontId="8" fillId="0" borderId="10" xfId="0" applyFont="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3"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5" fillId="32" borderId="0" xfId="0" applyFont="1" applyFill="1" applyAlignment="1">
      <alignment vertical="center"/>
    </xf>
    <xf numFmtId="0" fontId="21" fillId="32" borderId="13" xfId="0" applyFont="1" applyFill="1" applyBorder="1" applyAlignment="1">
      <alignment horizontal="center" vertical="center"/>
    </xf>
    <xf numFmtId="0" fontId="13" fillId="32" borderId="0" xfId="40" applyFont="1" applyFill="1" applyAlignment="1">
      <alignment horizontal="center" vertical="center"/>
      <protection/>
    </xf>
    <xf numFmtId="0" fontId="15" fillId="32" borderId="0" xfId="40" applyFont="1" applyFill="1" applyAlignment="1">
      <alignment vertical="center"/>
      <protection/>
    </xf>
    <xf numFmtId="0" fontId="17" fillId="32" borderId="14" xfId="40" applyFont="1" applyFill="1" applyBorder="1" applyAlignment="1">
      <alignment horizontal="center" vertical="center"/>
      <protection/>
    </xf>
    <xf numFmtId="0" fontId="16" fillId="32" borderId="15" xfId="40" applyFont="1" applyFill="1" applyBorder="1" applyAlignment="1">
      <alignment horizontal="center" vertical="center"/>
      <protection/>
    </xf>
    <xf numFmtId="0" fontId="16" fillId="32" borderId="16" xfId="40" applyFont="1" applyFill="1" applyBorder="1" applyAlignment="1">
      <alignment horizontal="center" vertical="center"/>
      <protection/>
    </xf>
    <xf numFmtId="0" fontId="16" fillId="32" borderId="0" xfId="40" applyFont="1" applyFill="1" applyBorder="1" applyAlignment="1">
      <alignment vertical="center"/>
      <protection/>
    </xf>
    <xf numFmtId="0" fontId="16" fillId="32" borderId="13" xfId="40" applyFont="1" applyFill="1" applyBorder="1" applyAlignment="1">
      <alignment horizontal="center" vertical="center" wrapText="1"/>
      <protection/>
    </xf>
    <xf numFmtId="0" fontId="16" fillId="32" borderId="13" xfId="40" applyFont="1" applyFill="1" applyBorder="1" applyAlignment="1">
      <alignment vertical="center" wrapText="1"/>
      <protection/>
    </xf>
    <xf numFmtId="0" fontId="0" fillId="32" borderId="0" xfId="40" applyFill="1" applyProtection="1">
      <alignment/>
      <protection/>
    </xf>
    <xf numFmtId="0" fontId="5" fillId="32" borderId="0" xfId="40" applyFont="1" applyFill="1" applyProtection="1">
      <alignment/>
      <protection/>
    </xf>
    <xf numFmtId="194" fontId="0" fillId="32" borderId="0" xfId="40" applyNumberFormat="1" applyFill="1" applyProtection="1">
      <alignment/>
      <protection/>
    </xf>
    <xf numFmtId="0" fontId="0" fillId="32" borderId="0" xfId="40" applyFill="1" applyAlignment="1" applyProtection="1">
      <alignment horizontal="center"/>
      <protection/>
    </xf>
    <xf numFmtId="0" fontId="0" fillId="32" borderId="0" xfId="40" applyFill="1" applyAlignment="1" applyProtection="1">
      <alignment horizontal="left" wrapText="1"/>
      <protection/>
    </xf>
    <xf numFmtId="0" fontId="0" fillId="32" borderId="0" xfId="40" applyFill="1" applyAlignment="1" applyProtection="1">
      <alignment wrapText="1"/>
      <protection/>
    </xf>
    <xf numFmtId="0" fontId="0" fillId="0" borderId="0" xfId="40" applyAlignment="1" applyProtection="1">
      <alignment/>
      <protection/>
    </xf>
    <xf numFmtId="0" fontId="0" fillId="0" borderId="0" xfId="40" applyProtection="1">
      <alignment/>
      <protection/>
    </xf>
    <xf numFmtId="0" fontId="10" fillId="32" borderId="17" xfId="40" applyFont="1" applyFill="1" applyBorder="1" applyAlignment="1" applyProtection="1">
      <alignment/>
      <protection/>
    </xf>
    <xf numFmtId="0" fontId="0" fillId="0" borderId="18" xfId="40" applyFill="1" applyBorder="1" applyAlignment="1" applyProtection="1">
      <alignment/>
      <protection/>
    </xf>
    <xf numFmtId="194" fontId="0" fillId="0" borderId="18" xfId="40" applyNumberFormat="1" applyFill="1" applyBorder="1" applyAlignment="1" applyProtection="1">
      <alignment/>
      <protection/>
    </xf>
    <xf numFmtId="0" fontId="0" fillId="0" borderId="18" xfId="40" applyFill="1" applyBorder="1" applyAlignment="1" applyProtection="1">
      <alignment horizontal="center"/>
      <protection/>
    </xf>
    <xf numFmtId="0" fontId="0" fillId="0" borderId="18" xfId="40" applyFill="1" applyBorder="1" applyAlignment="1" applyProtection="1">
      <alignment horizontal="left" wrapText="1"/>
      <protection/>
    </xf>
    <xf numFmtId="0" fontId="0" fillId="0" borderId="18" xfId="40" applyFill="1" applyBorder="1" applyAlignment="1" applyProtection="1">
      <alignment wrapText="1"/>
      <protection/>
    </xf>
    <xf numFmtId="0" fontId="0" fillId="32" borderId="18" xfId="40" applyFill="1" applyBorder="1" applyAlignment="1" applyProtection="1">
      <alignment/>
      <protection/>
    </xf>
    <xf numFmtId="0" fontId="0" fillId="0" borderId="18" xfId="40" applyBorder="1" applyAlignment="1" applyProtection="1">
      <alignment/>
      <protection/>
    </xf>
    <xf numFmtId="0" fontId="0" fillId="0" borderId="19" xfId="40" applyBorder="1" applyAlignment="1" applyProtection="1">
      <alignment/>
      <protection/>
    </xf>
    <xf numFmtId="0" fontId="3" fillId="32" borderId="0" xfId="40" applyFont="1" applyFill="1" applyProtection="1">
      <alignment/>
      <protection/>
    </xf>
    <xf numFmtId="0" fontId="12" fillId="32" borderId="20" xfId="40" applyFont="1" applyFill="1" applyBorder="1" applyAlignment="1" applyProtection="1">
      <alignment/>
      <protection/>
    </xf>
    <xf numFmtId="0" fontId="3" fillId="0" borderId="0" xfId="40" applyFont="1" applyFill="1" applyBorder="1" applyAlignment="1" applyProtection="1">
      <alignment horizontal="left" wrapText="1"/>
      <protection/>
    </xf>
    <xf numFmtId="0" fontId="3" fillId="0" borderId="0" xfId="40" applyFont="1" applyFill="1" applyBorder="1" applyAlignment="1" applyProtection="1">
      <alignment wrapText="1"/>
      <protection/>
    </xf>
    <xf numFmtId="0" fontId="3" fillId="32" borderId="0" xfId="40" applyFont="1" applyFill="1" applyBorder="1" applyAlignment="1" applyProtection="1">
      <alignment/>
      <protection/>
    </xf>
    <xf numFmtId="0" fontId="3" fillId="0" borderId="0" xfId="40" applyFont="1" applyBorder="1" applyAlignment="1" applyProtection="1">
      <alignment/>
      <protection/>
    </xf>
    <xf numFmtId="0" fontId="3" fillId="0" borderId="21" xfId="40" applyFont="1" applyBorder="1" applyAlignment="1" applyProtection="1">
      <alignment/>
      <protection/>
    </xf>
    <xf numFmtId="0" fontId="3" fillId="0" borderId="0" xfId="40" applyFont="1" applyProtection="1">
      <alignment/>
      <protection/>
    </xf>
    <xf numFmtId="0" fontId="3" fillId="0" borderId="0" xfId="40" applyFont="1" applyFill="1" applyBorder="1" applyAlignment="1" applyProtection="1">
      <alignment/>
      <protection/>
    </xf>
    <xf numFmtId="194" fontId="3" fillId="0" borderId="0" xfId="40" applyNumberFormat="1" applyFont="1" applyFill="1" applyBorder="1" applyAlignment="1" applyProtection="1">
      <alignment/>
      <protection/>
    </xf>
    <xf numFmtId="0" fontId="3" fillId="0" borderId="0" xfId="40" applyFont="1" applyFill="1" applyBorder="1" applyAlignment="1" applyProtection="1">
      <alignment horizontal="center"/>
      <protection/>
    </xf>
    <xf numFmtId="0" fontId="3" fillId="32" borderId="22" xfId="40" applyFont="1" applyFill="1" applyBorder="1" applyAlignment="1" applyProtection="1">
      <alignment horizontal="center"/>
      <protection/>
    </xf>
    <xf numFmtId="0" fontId="3" fillId="32" borderId="23" xfId="40" applyFont="1" applyFill="1" applyBorder="1" applyAlignment="1" applyProtection="1">
      <alignment/>
      <protection/>
    </xf>
    <xf numFmtId="0" fontId="3" fillId="32" borderId="22" xfId="40" applyFont="1" applyFill="1" applyBorder="1" applyAlignment="1" applyProtection="1">
      <alignment/>
      <protection/>
    </xf>
    <xf numFmtId="194" fontId="3" fillId="32" borderId="22" xfId="40" applyNumberFormat="1" applyFont="1" applyFill="1" applyBorder="1" applyAlignment="1" applyProtection="1">
      <alignment/>
      <protection/>
    </xf>
    <xf numFmtId="0" fontId="3" fillId="32" borderId="22" xfId="40" applyFont="1" applyFill="1" applyBorder="1" applyAlignment="1" applyProtection="1">
      <alignment horizontal="left" wrapText="1"/>
      <protection/>
    </xf>
    <xf numFmtId="0" fontId="3" fillId="32" borderId="22" xfId="40" applyFont="1" applyFill="1" applyBorder="1" applyAlignment="1" applyProtection="1">
      <alignment wrapText="1"/>
      <protection/>
    </xf>
    <xf numFmtId="0" fontId="3" fillId="0" borderId="22" xfId="40" applyFont="1" applyBorder="1" applyAlignment="1" applyProtection="1">
      <alignment/>
      <protection/>
    </xf>
    <xf numFmtId="0" fontId="3" fillId="0" borderId="24" xfId="40" applyFont="1" applyBorder="1" applyAlignment="1" applyProtection="1">
      <alignment/>
      <protection/>
    </xf>
    <xf numFmtId="0" fontId="3" fillId="32" borderId="0" xfId="40" applyFont="1" applyFill="1" applyAlignment="1" applyProtection="1">
      <alignment horizontal="center" vertical="center"/>
      <protection/>
    </xf>
    <xf numFmtId="0" fontId="3" fillId="32" borderId="25" xfId="40" applyFont="1" applyFill="1" applyBorder="1" applyAlignment="1" applyProtection="1">
      <alignment horizontal="center" vertical="center"/>
      <protection/>
    </xf>
    <xf numFmtId="0" fontId="3" fillId="0" borderId="0" xfId="40" applyFont="1" applyAlignment="1" applyProtection="1">
      <alignment horizontal="center" vertical="center"/>
      <protection/>
    </xf>
    <xf numFmtId="0" fontId="3" fillId="32" borderId="13" xfId="40" applyFont="1" applyFill="1" applyBorder="1" applyAlignment="1" applyProtection="1">
      <alignment horizontal="center" vertical="center"/>
      <protection/>
    </xf>
    <xf numFmtId="0" fontId="13" fillId="32" borderId="13" xfId="0" applyFont="1" applyFill="1" applyBorder="1" applyAlignment="1">
      <alignment horizontal="left" vertical="center" wrapText="1"/>
    </xf>
    <xf numFmtId="0" fontId="11" fillId="2" borderId="26" xfId="0" applyFont="1" applyFill="1" applyBorder="1" applyAlignment="1">
      <alignment horizontal="center" vertical="center"/>
    </xf>
    <xf numFmtId="0" fontId="4" fillId="0" borderId="26" xfId="0" applyFont="1" applyBorder="1" applyAlignment="1">
      <alignment horizontal="left" vertical="center"/>
    </xf>
    <xf numFmtId="0" fontId="26" fillId="32" borderId="13" xfId="0" applyFont="1" applyFill="1" applyBorder="1" applyAlignment="1">
      <alignment horizontal="left" vertical="top" wrapText="1"/>
    </xf>
    <xf numFmtId="49" fontId="27" fillId="32" borderId="13" xfId="0" applyNumberFormat="1" applyFont="1" applyFill="1" applyBorder="1" applyAlignment="1">
      <alignment horizontal="center" vertical="center"/>
    </xf>
    <xf numFmtId="0" fontId="23" fillId="32" borderId="0" xfId="40" applyFont="1" applyFill="1" applyProtection="1">
      <alignment/>
      <protection/>
    </xf>
    <xf numFmtId="194" fontId="23" fillId="32" borderId="0" xfId="40" applyNumberFormat="1" applyFont="1" applyFill="1" applyProtection="1">
      <alignment/>
      <protection/>
    </xf>
    <xf numFmtId="0" fontId="23" fillId="32" borderId="0" xfId="40" applyFont="1" applyFill="1" applyAlignment="1" applyProtection="1">
      <alignment horizontal="center"/>
      <protection/>
    </xf>
    <xf numFmtId="0" fontId="29" fillId="32" borderId="0" xfId="55" applyFont="1" applyFill="1" applyAlignment="1" applyProtection="1">
      <alignment horizontal="center" vertical="center"/>
      <protection/>
    </xf>
    <xf numFmtId="0" fontId="23" fillId="32" borderId="0" xfId="40" applyFont="1" applyFill="1" applyAlignment="1" applyProtection="1">
      <alignment horizontal="left" wrapText="1"/>
      <protection/>
    </xf>
    <xf numFmtId="0" fontId="23" fillId="32" borderId="0" xfId="40" applyFont="1" applyFill="1" applyAlignment="1" applyProtection="1">
      <alignment wrapText="1"/>
      <protection/>
    </xf>
    <xf numFmtId="0" fontId="23" fillId="0" borderId="0" xfId="40" applyFont="1" applyAlignment="1" applyProtection="1">
      <alignment/>
      <protection/>
    </xf>
    <xf numFmtId="0" fontId="23" fillId="0" borderId="0" xfId="40" applyFont="1" applyProtection="1">
      <alignment/>
      <protection/>
    </xf>
    <xf numFmtId="0" fontId="30" fillId="32" borderId="0" xfId="40" applyFont="1" applyFill="1" applyProtection="1">
      <alignment/>
      <protection/>
    </xf>
    <xf numFmtId="0" fontId="30" fillId="32" borderId="17" xfId="40" applyFont="1" applyFill="1" applyBorder="1" applyAlignment="1" applyProtection="1">
      <alignment/>
      <protection/>
    </xf>
    <xf numFmtId="0" fontId="23" fillId="0" borderId="18" xfId="40" applyFont="1" applyFill="1" applyBorder="1" applyAlignment="1" applyProtection="1">
      <alignment/>
      <protection/>
    </xf>
    <xf numFmtId="194" fontId="23" fillId="0" borderId="18" xfId="40" applyNumberFormat="1" applyFont="1" applyFill="1" applyBorder="1" applyAlignment="1" applyProtection="1">
      <alignment/>
      <protection/>
    </xf>
    <xf numFmtId="0" fontId="23" fillId="0" borderId="18" xfId="40" applyFont="1" applyFill="1" applyBorder="1" applyAlignment="1" applyProtection="1">
      <alignment horizontal="center"/>
      <protection/>
    </xf>
    <xf numFmtId="0" fontId="23" fillId="0" borderId="18" xfId="40" applyFont="1" applyFill="1" applyBorder="1" applyAlignment="1" applyProtection="1">
      <alignment horizontal="left" wrapText="1"/>
      <protection/>
    </xf>
    <xf numFmtId="0" fontId="23" fillId="0" borderId="18" xfId="40" applyFont="1" applyFill="1" applyBorder="1" applyAlignment="1" applyProtection="1">
      <alignment wrapText="1"/>
      <protection/>
    </xf>
    <xf numFmtId="0" fontId="23" fillId="32" borderId="18" xfId="40" applyFont="1" applyFill="1" applyBorder="1" applyAlignment="1" applyProtection="1">
      <alignment/>
      <protection/>
    </xf>
    <xf numFmtId="0" fontId="23" fillId="0" borderId="18" xfId="40" applyFont="1" applyBorder="1" applyAlignment="1" applyProtection="1">
      <alignment/>
      <protection/>
    </xf>
    <xf numFmtId="0" fontId="23" fillId="0" borderId="19" xfId="40" applyFont="1" applyBorder="1" applyAlignment="1" applyProtection="1">
      <alignment/>
      <protection/>
    </xf>
    <xf numFmtId="0" fontId="4" fillId="32" borderId="0" xfId="40" applyFont="1" applyFill="1" applyProtection="1">
      <alignment/>
      <protection/>
    </xf>
    <xf numFmtId="0" fontId="31" fillId="32" borderId="20" xfId="40" applyFont="1" applyFill="1" applyBorder="1" applyAlignment="1" applyProtection="1">
      <alignment/>
      <protection/>
    </xf>
    <xf numFmtId="0" fontId="4" fillId="0" borderId="0" xfId="40" applyFont="1" applyFill="1" applyBorder="1" applyAlignment="1" applyProtection="1">
      <alignment horizontal="left" wrapText="1"/>
      <protection/>
    </xf>
    <xf numFmtId="0" fontId="4" fillId="0" borderId="0" xfId="40" applyFont="1" applyFill="1" applyBorder="1" applyAlignment="1" applyProtection="1">
      <alignment wrapText="1"/>
      <protection/>
    </xf>
    <xf numFmtId="0" fontId="4" fillId="32" borderId="0" xfId="40" applyFont="1" applyFill="1" applyBorder="1" applyAlignment="1" applyProtection="1">
      <alignment/>
      <protection/>
    </xf>
    <xf numFmtId="0" fontId="4" fillId="0" borderId="0" xfId="40" applyFont="1" applyBorder="1" applyAlignment="1" applyProtection="1">
      <alignment/>
      <protection/>
    </xf>
    <xf numFmtId="0" fontId="4" fillId="0" borderId="21" xfId="40" applyFont="1" applyBorder="1" applyAlignment="1" applyProtection="1">
      <alignment/>
      <protection/>
    </xf>
    <xf numFmtId="0" fontId="4" fillId="0" borderId="0" xfId="40" applyFont="1" applyProtection="1">
      <alignment/>
      <protection/>
    </xf>
    <xf numFmtId="0" fontId="4" fillId="0" borderId="0" xfId="40" applyFont="1" applyFill="1" applyBorder="1" applyAlignment="1" applyProtection="1">
      <alignment/>
      <protection/>
    </xf>
    <xf numFmtId="194" fontId="4" fillId="0" borderId="0" xfId="40" applyNumberFormat="1" applyFont="1" applyFill="1" applyBorder="1" applyAlignment="1" applyProtection="1">
      <alignment/>
      <protection/>
    </xf>
    <xf numFmtId="0" fontId="4" fillId="0" borderId="0" xfId="40" applyFont="1" applyFill="1" applyBorder="1" applyAlignment="1" applyProtection="1">
      <alignment horizontal="center"/>
      <protection/>
    </xf>
    <xf numFmtId="0" fontId="4" fillId="0" borderId="0" xfId="40" applyFont="1" applyFill="1" applyBorder="1" applyAlignment="1" applyProtection="1">
      <alignment horizontal="center" vertical="center"/>
      <protection/>
    </xf>
    <xf numFmtId="0" fontId="4" fillId="32" borderId="22" xfId="40" applyFont="1" applyFill="1" applyBorder="1" applyAlignment="1" applyProtection="1">
      <alignment horizontal="center"/>
      <protection/>
    </xf>
    <xf numFmtId="0" fontId="4" fillId="32" borderId="20" xfId="40" applyFont="1" applyFill="1" applyBorder="1" applyAlignment="1" applyProtection="1">
      <alignment/>
      <protection/>
    </xf>
    <xf numFmtId="194" fontId="4" fillId="32" borderId="0" xfId="40" applyNumberFormat="1" applyFont="1" applyFill="1" applyBorder="1" applyAlignment="1" applyProtection="1">
      <alignment/>
      <protection/>
    </xf>
    <xf numFmtId="0" fontId="4" fillId="32" borderId="0" xfId="40" applyFont="1" applyFill="1" applyBorder="1" applyAlignment="1" applyProtection="1">
      <alignment horizontal="center"/>
      <protection/>
    </xf>
    <xf numFmtId="0" fontId="4" fillId="32" borderId="0" xfId="40" applyFont="1" applyFill="1" applyBorder="1" applyAlignment="1" applyProtection="1">
      <alignment horizontal="left" wrapText="1"/>
      <protection/>
    </xf>
    <xf numFmtId="0" fontId="4" fillId="32" borderId="0" xfId="40" applyFont="1" applyFill="1" applyBorder="1" applyAlignment="1" applyProtection="1">
      <alignment wrapText="1"/>
      <protection/>
    </xf>
    <xf numFmtId="0" fontId="23" fillId="32" borderId="23" xfId="40" applyFont="1" applyFill="1" applyBorder="1" applyAlignment="1" applyProtection="1">
      <alignment/>
      <protection/>
    </xf>
    <xf numFmtId="0" fontId="23" fillId="32" borderId="22" xfId="40" applyFont="1" applyFill="1" applyBorder="1" applyAlignment="1" applyProtection="1">
      <alignment/>
      <protection/>
    </xf>
    <xf numFmtId="194" fontId="23" fillId="32" borderId="22" xfId="40" applyNumberFormat="1" applyFont="1" applyFill="1" applyBorder="1" applyAlignment="1" applyProtection="1">
      <alignment/>
      <protection/>
    </xf>
    <xf numFmtId="0" fontId="23" fillId="32" borderId="22" xfId="40" applyFont="1" applyFill="1" applyBorder="1" applyAlignment="1" applyProtection="1">
      <alignment horizontal="center"/>
      <protection/>
    </xf>
    <xf numFmtId="0" fontId="23" fillId="32" borderId="22" xfId="40" applyFont="1" applyFill="1" applyBorder="1" applyAlignment="1" applyProtection="1">
      <alignment horizontal="left" wrapText="1"/>
      <protection/>
    </xf>
    <xf numFmtId="0" fontId="23" fillId="32" borderId="22" xfId="40" applyFont="1" applyFill="1" applyBorder="1" applyAlignment="1" applyProtection="1">
      <alignment wrapText="1"/>
      <protection/>
    </xf>
    <xf numFmtId="0" fontId="23" fillId="0" borderId="22" xfId="40" applyFont="1" applyBorder="1" applyAlignment="1" applyProtection="1">
      <alignment/>
      <protection/>
    </xf>
    <xf numFmtId="0" fontId="23" fillId="0" borderId="24" xfId="40" applyFont="1" applyBorder="1" applyAlignment="1" applyProtection="1">
      <alignment/>
      <protection/>
    </xf>
    <xf numFmtId="0" fontId="32" fillId="32" borderId="13" xfId="40" applyFont="1" applyFill="1" applyBorder="1" applyProtection="1">
      <alignment/>
      <protection/>
    </xf>
    <xf numFmtId="0" fontId="4" fillId="32" borderId="23" xfId="40" applyFont="1" applyFill="1" applyBorder="1" applyAlignment="1" applyProtection="1">
      <alignment/>
      <protection/>
    </xf>
    <xf numFmtId="0" fontId="4" fillId="32" borderId="22" xfId="40" applyFont="1" applyFill="1" applyBorder="1" applyAlignment="1" applyProtection="1">
      <alignment/>
      <protection/>
    </xf>
    <xf numFmtId="194" fontId="4" fillId="32" borderId="22" xfId="40" applyNumberFormat="1" applyFont="1" applyFill="1" applyBorder="1" applyAlignment="1" applyProtection="1">
      <alignment/>
      <protection/>
    </xf>
    <xf numFmtId="0" fontId="4" fillId="32" borderId="22" xfId="40" applyFont="1" applyFill="1" applyBorder="1" applyAlignment="1" applyProtection="1">
      <alignment horizontal="left" wrapText="1"/>
      <protection/>
    </xf>
    <xf numFmtId="0" fontId="4" fillId="32" borderId="22" xfId="40" applyFont="1" applyFill="1" applyBorder="1" applyAlignment="1" applyProtection="1">
      <alignment wrapText="1"/>
      <protection/>
    </xf>
    <xf numFmtId="0" fontId="4" fillId="0" borderId="22" xfId="40" applyFont="1" applyBorder="1" applyAlignment="1" applyProtection="1">
      <alignment/>
      <protection/>
    </xf>
    <xf numFmtId="0" fontId="4" fillId="0" borderId="24" xfId="40" applyFont="1" applyBorder="1" applyAlignment="1" applyProtection="1">
      <alignment/>
      <protection/>
    </xf>
    <xf numFmtId="0" fontId="23" fillId="32" borderId="13" xfId="40" applyFont="1" applyFill="1" applyBorder="1" applyAlignment="1" applyProtection="1">
      <alignment horizontal="center" vertical="center"/>
      <protection/>
    </xf>
    <xf numFmtId="0" fontId="32" fillId="32" borderId="13" xfId="40" applyFont="1" applyFill="1" applyBorder="1" applyAlignment="1" applyProtection="1">
      <alignment horizontal="center" vertical="center"/>
      <protection/>
    </xf>
    <xf numFmtId="0" fontId="32" fillId="32" borderId="25" xfId="40" applyFont="1" applyFill="1" applyBorder="1" applyAlignment="1" applyProtection="1">
      <alignment/>
      <protection/>
    </xf>
    <xf numFmtId="0" fontId="32" fillId="32" borderId="13" xfId="40" applyFont="1" applyFill="1" applyBorder="1" applyAlignment="1" applyProtection="1">
      <alignment/>
      <protection/>
    </xf>
    <xf numFmtId="0" fontId="23" fillId="32" borderId="13" xfId="40" applyFont="1" applyFill="1" applyBorder="1" applyProtection="1">
      <alignment/>
      <protection/>
    </xf>
    <xf numFmtId="0" fontId="23" fillId="32" borderId="13" xfId="40" applyFont="1" applyFill="1" applyBorder="1" applyAlignment="1" applyProtection="1">
      <alignment/>
      <protection/>
    </xf>
    <xf numFmtId="2" fontId="4" fillId="0" borderId="0" xfId="40" applyNumberFormat="1" applyFont="1" applyFill="1" applyBorder="1" applyAlignment="1" applyProtection="1">
      <alignment horizontal="center" vertical="center"/>
      <protection/>
    </xf>
    <xf numFmtId="0" fontId="33" fillId="32" borderId="25" xfId="40" applyFont="1" applyFill="1" applyBorder="1" applyAlignment="1" applyProtection="1">
      <alignment horizontal="center" vertical="center"/>
      <protection/>
    </xf>
    <xf numFmtId="0" fontId="33" fillId="32" borderId="13" xfId="40" applyFont="1" applyFill="1" applyBorder="1" applyAlignment="1" applyProtection="1">
      <alignment horizontal="center" vertical="center"/>
      <protection/>
    </xf>
    <xf numFmtId="0" fontId="33" fillId="32" borderId="13" xfId="40" applyFont="1" applyFill="1" applyBorder="1" applyAlignment="1" applyProtection="1">
      <alignment horizontal="right" vertical="center"/>
      <protection/>
    </xf>
    <xf numFmtId="0" fontId="33" fillId="0" borderId="13" xfId="40" applyFont="1" applyBorder="1" applyAlignment="1" applyProtection="1">
      <alignment horizontal="right" vertical="center" wrapText="1"/>
      <protection/>
    </xf>
    <xf numFmtId="0" fontId="33" fillId="0" borderId="0" xfId="40" applyFont="1" applyAlignment="1" applyProtection="1">
      <alignment horizontal="left"/>
      <protection/>
    </xf>
    <xf numFmtId="0" fontId="23" fillId="32" borderId="0" xfId="0" applyFont="1" applyFill="1" applyAlignment="1">
      <alignment vertical="center"/>
    </xf>
    <xf numFmtId="0" fontId="23" fillId="32" borderId="0" xfId="0" applyFont="1" applyFill="1" applyAlignment="1">
      <alignment vertical="center" wrapText="1"/>
    </xf>
    <xf numFmtId="0" fontId="23" fillId="32" borderId="0" xfId="0" applyFont="1" applyFill="1" applyAlignment="1">
      <alignment horizontal="center" vertical="center" wrapText="1"/>
    </xf>
    <xf numFmtId="201" fontId="23" fillId="32" borderId="0" xfId="0" applyNumberFormat="1" applyFont="1" applyFill="1" applyAlignment="1">
      <alignment horizontal="center" vertical="center"/>
    </xf>
    <xf numFmtId="0" fontId="23" fillId="32" borderId="0" xfId="0" applyFont="1" applyFill="1" applyAlignment="1">
      <alignment horizontal="center" vertical="center"/>
    </xf>
    <xf numFmtId="202" fontId="23" fillId="32" borderId="0" xfId="0" applyNumberFormat="1" applyFont="1" applyFill="1" applyAlignment="1">
      <alignment horizontal="center" vertical="center"/>
    </xf>
    <xf numFmtId="0" fontId="23" fillId="32" borderId="13" xfId="40" applyFont="1" applyFill="1" applyBorder="1" applyAlignment="1">
      <alignment vertical="center" wrapText="1"/>
      <protection/>
    </xf>
    <xf numFmtId="0" fontId="23" fillId="32" borderId="27" xfId="40" applyFont="1" applyFill="1" applyBorder="1" applyAlignment="1">
      <alignment vertical="center" wrapText="1"/>
      <protection/>
    </xf>
    <xf numFmtId="0" fontId="23" fillId="32" borderId="13" xfId="40" applyFont="1" applyFill="1" applyBorder="1" applyAlignment="1">
      <alignment horizontal="center" vertical="center" wrapText="1"/>
      <protection/>
    </xf>
    <xf numFmtId="0" fontId="23" fillId="0" borderId="0" xfId="0" applyFont="1" applyAlignment="1">
      <alignment/>
    </xf>
    <xf numFmtId="202" fontId="23" fillId="32" borderId="0" xfId="0" applyNumberFormat="1" applyFont="1" applyFill="1" applyAlignment="1">
      <alignment vertical="center"/>
    </xf>
    <xf numFmtId="0" fontId="23" fillId="32" borderId="0" xfId="0" applyFont="1" applyFill="1" applyBorder="1" applyAlignment="1">
      <alignment horizontal="center" vertical="center" wrapText="1"/>
    </xf>
    <xf numFmtId="0" fontId="23" fillId="32" borderId="0" xfId="0" applyFont="1" applyFill="1" applyAlignment="1">
      <alignment/>
    </xf>
    <xf numFmtId="0" fontId="23" fillId="32" borderId="0" xfId="0" applyFont="1" applyFill="1" applyAlignment="1">
      <alignment wrapText="1"/>
    </xf>
    <xf numFmtId="0" fontId="23" fillId="32" borderId="0" xfId="40" applyFont="1" applyFill="1">
      <alignment/>
      <protection/>
    </xf>
    <xf numFmtId="0" fontId="23" fillId="32" borderId="0" xfId="40" applyFont="1" applyFill="1" applyAlignment="1">
      <alignment horizontal="left"/>
      <protection/>
    </xf>
    <xf numFmtId="0" fontId="23" fillId="0" borderId="0" xfId="40" applyFont="1">
      <alignment/>
      <protection/>
    </xf>
    <xf numFmtId="0" fontId="23" fillId="32" borderId="0" xfId="40" applyFont="1" applyFill="1" applyAlignment="1">
      <alignment vertical="center"/>
      <protection/>
    </xf>
    <xf numFmtId="0" fontId="23" fillId="0" borderId="0" xfId="40" applyFont="1" applyAlignment="1">
      <alignment vertical="center"/>
      <protection/>
    </xf>
    <xf numFmtId="0" fontId="26" fillId="32" borderId="22" xfId="40" applyFont="1" applyFill="1" applyBorder="1" applyAlignment="1">
      <alignment horizontal="center" vertical="center"/>
      <protection/>
    </xf>
    <xf numFmtId="0" fontId="23" fillId="0" borderId="0" xfId="40" applyFont="1" applyAlignment="1">
      <alignment horizontal="left"/>
      <protection/>
    </xf>
    <xf numFmtId="0" fontId="23" fillId="32" borderId="0" xfId="40" applyFont="1" applyFill="1" applyAlignment="1">
      <alignment horizontal="center"/>
      <protection/>
    </xf>
    <xf numFmtId="197" fontId="23" fillId="32" borderId="0" xfId="40" applyNumberFormat="1" applyFont="1" applyFill="1" applyAlignment="1">
      <alignment horizontal="center"/>
      <protection/>
    </xf>
    <xf numFmtId="0" fontId="23" fillId="0" borderId="0" xfId="40" applyFont="1" applyAlignment="1">
      <alignment wrapText="1"/>
      <protection/>
    </xf>
    <xf numFmtId="0" fontId="23" fillId="0" borderId="0" xfId="40" applyFont="1" applyAlignment="1">
      <alignment vertical="center" wrapText="1"/>
      <protection/>
    </xf>
    <xf numFmtId="0" fontId="23" fillId="32" borderId="13" xfId="40" applyFont="1" applyFill="1" applyBorder="1" applyAlignment="1">
      <alignment vertical="center"/>
      <protection/>
    </xf>
    <xf numFmtId="0" fontId="23" fillId="32" borderId="27" xfId="40" applyFont="1" applyFill="1" applyBorder="1" applyAlignment="1">
      <alignment horizontal="center" vertical="center" wrapText="1"/>
      <protection/>
    </xf>
    <xf numFmtId="0" fontId="23" fillId="32" borderId="27" xfId="40" applyFont="1" applyFill="1" applyBorder="1" applyAlignment="1">
      <alignment vertical="center"/>
      <protection/>
    </xf>
    <xf numFmtId="0" fontId="23" fillId="32" borderId="28" xfId="40" applyFont="1" applyFill="1" applyBorder="1" applyAlignment="1">
      <alignment horizontal="center" vertical="center" wrapText="1"/>
      <protection/>
    </xf>
    <xf numFmtId="0" fontId="23" fillId="32" borderId="28" xfId="40" applyFont="1" applyFill="1" applyBorder="1" applyAlignment="1">
      <alignment vertical="center"/>
      <protection/>
    </xf>
    <xf numFmtId="0" fontId="23" fillId="0" borderId="29" xfId="40" applyFont="1" applyBorder="1" applyAlignment="1">
      <alignment horizontal="center" vertical="center" wrapText="1"/>
      <protection/>
    </xf>
    <xf numFmtId="0" fontId="23" fillId="0" borderId="30" xfId="40" applyFont="1" applyBorder="1" applyAlignment="1">
      <alignment horizontal="center" vertical="center" wrapText="1"/>
      <protection/>
    </xf>
    <xf numFmtId="0" fontId="23" fillId="32" borderId="27" xfId="40" applyFont="1" applyFill="1" applyBorder="1" applyAlignment="1">
      <alignment horizontal="center"/>
      <protection/>
    </xf>
    <xf numFmtId="0" fontId="23" fillId="32" borderId="27" xfId="40" applyFont="1" applyFill="1" applyBorder="1">
      <alignment/>
      <protection/>
    </xf>
    <xf numFmtId="0" fontId="23" fillId="0" borderId="0" xfId="40" applyFont="1" applyAlignment="1">
      <alignment horizontal="center"/>
      <protection/>
    </xf>
    <xf numFmtId="197" fontId="23" fillId="0" borderId="0" xfId="40" applyNumberFormat="1" applyFont="1" applyAlignment="1">
      <alignment horizontal="center"/>
      <protection/>
    </xf>
    <xf numFmtId="0" fontId="23" fillId="32" borderId="0" xfId="0" applyFont="1" applyFill="1" applyAlignment="1">
      <alignment horizontal="center"/>
    </xf>
    <xf numFmtId="197" fontId="23" fillId="32" borderId="0" xfId="0" applyNumberFormat="1" applyFont="1" applyFill="1" applyAlignment="1">
      <alignment horizontal="center"/>
    </xf>
    <xf numFmtId="0" fontId="23" fillId="0" borderId="0" xfId="0" applyFont="1" applyAlignment="1">
      <alignment wrapText="1"/>
    </xf>
    <xf numFmtId="0" fontId="25" fillId="32" borderId="0" xfId="0" applyFont="1" applyFill="1" applyAlignment="1">
      <alignment vertical="center"/>
    </xf>
    <xf numFmtId="0" fontId="23" fillId="0" borderId="0" xfId="0" applyFont="1" applyAlignment="1">
      <alignment horizontal="center"/>
    </xf>
    <xf numFmtId="197" fontId="23" fillId="0" borderId="0" xfId="0" applyNumberFormat="1" applyFont="1" applyAlignment="1">
      <alignment horizontal="center"/>
    </xf>
    <xf numFmtId="0" fontId="32" fillId="32" borderId="25" xfId="40" applyFont="1" applyFill="1" applyBorder="1" applyAlignment="1" applyProtection="1">
      <alignment horizontal="right"/>
      <protection/>
    </xf>
    <xf numFmtId="0" fontId="0" fillId="32" borderId="13" xfId="40" applyFont="1" applyFill="1" applyBorder="1" applyAlignment="1" applyProtection="1">
      <alignment horizontal="center" vertical="center"/>
      <protection/>
    </xf>
    <xf numFmtId="0" fontId="0" fillId="32" borderId="13" xfId="40" applyFont="1" applyFill="1" applyBorder="1" applyAlignment="1" applyProtection="1">
      <alignment/>
      <protection/>
    </xf>
    <xf numFmtId="0" fontId="0" fillId="32" borderId="13" xfId="40" applyFont="1" applyFill="1" applyBorder="1" applyAlignment="1" applyProtection="1">
      <alignment/>
      <protection/>
    </xf>
    <xf numFmtId="0" fontId="36" fillId="32" borderId="0" xfId="40" applyFont="1" applyFill="1" applyProtection="1">
      <alignment/>
      <protection/>
    </xf>
    <xf numFmtId="0" fontId="36" fillId="0" borderId="0" xfId="40" applyFont="1" applyProtection="1">
      <alignment/>
      <protection/>
    </xf>
    <xf numFmtId="0" fontId="40" fillId="0" borderId="0" xfId="40" applyFont="1" applyFill="1" applyBorder="1" applyAlignment="1" applyProtection="1">
      <alignment horizontal="center"/>
      <protection/>
    </xf>
    <xf numFmtId="0" fontId="0" fillId="32" borderId="0" xfId="0" applyFont="1" applyFill="1" applyAlignment="1">
      <alignment vertical="center"/>
    </xf>
    <xf numFmtId="0" fontId="10" fillId="32" borderId="0" xfId="0" applyFont="1" applyFill="1" applyAlignment="1">
      <alignment/>
    </xf>
    <xf numFmtId="0" fontId="10" fillId="32" borderId="0" xfId="0" applyFont="1" applyFill="1" applyBorder="1" applyAlignment="1">
      <alignment/>
    </xf>
    <xf numFmtId="196" fontId="36" fillId="32" borderId="13" xfId="40" applyNumberFormat="1" applyFont="1" applyFill="1" applyBorder="1" applyAlignment="1">
      <alignment horizontal="center" vertical="center" wrapText="1"/>
      <protection/>
    </xf>
    <xf numFmtId="197" fontId="36" fillId="32" borderId="13" xfId="40" applyNumberFormat="1" applyFont="1" applyFill="1" applyBorder="1" applyAlignment="1">
      <alignment horizontal="center" vertical="center" wrapText="1"/>
      <protection/>
    </xf>
    <xf numFmtId="197" fontId="36" fillId="32" borderId="27" xfId="40" applyNumberFormat="1" applyFont="1" applyFill="1" applyBorder="1" applyAlignment="1">
      <alignment horizontal="center" vertical="center" wrapText="1"/>
      <protection/>
    </xf>
    <xf numFmtId="196" fontId="36" fillId="32" borderId="28" xfId="40" applyNumberFormat="1" applyFont="1" applyFill="1" applyBorder="1" applyAlignment="1">
      <alignment horizontal="center" vertical="center" wrapText="1"/>
      <protection/>
    </xf>
    <xf numFmtId="197" fontId="36" fillId="32" borderId="28" xfId="40" applyNumberFormat="1" applyFont="1" applyFill="1" applyBorder="1" applyAlignment="1">
      <alignment horizontal="center" vertical="center" wrapText="1"/>
      <protection/>
    </xf>
    <xf numFmtId="0" fontId="41" fillId="32" borderId="13" xfId="40" applyFont="1" applyFill="1" applyBorder="1" applyProtection="1">
      <alignment/>
      <protection/>
    </xf>
    <xf numFmtId="0" fontId="42" fillId="0" borderId="13" xfId="40" applyFont="1" applyBorder="1" applyAlignment="1" applyProtection="1">
      <alignment horizontal="center" vertical="center" wrapText="1"/>
      <protection/>
    </xf>
    <xf numFmtId="0" fontId="3" fillId="0" borderId="0" xfId="40" applyFont="1" applyBorder="1" applyAlignment="1" applyProtection="1">
      <alignment horizontal="center" vertical="center"/>
      <protection/>
    </xf>
    <xf numFmtId="0" fontId="33" fillId="32" borderId="23" xfId="40" applyFont="1" applyFill="1" applyBorder="1" applyAlignment="1" applyProtection="1">
      <alignment horizontal="center" vertical="center"/>
      <protection/>
    </xf>
    <xf numFmtId="0" fontId="0" fillId="0" borderId="0" xfId="40" applyBorder="1" applyProtection="1">
      <alignment/>
      <protection/>
    </xf>
    <xf numFmtId="0" fontId="31" fillId="32" borderId="0" xfId="40" applyFont="1" applyFill="1" applyBorder="1" applyAlignment="1" applyProtection="1">
      <alignment horizontal="center" vertical="center"/>
      <protection/>
    </xf>
    <xf numFmtId="0" fontId="38" fillId="0" borderId="0" xfId="0" applyFont="1" applyBorder="1" applyAlignment="1">
      <alignment horizontal="center" vertical="center"/>
    </xf>
    <xf numFmtId="49" fontId="98" fillId="32" borderId="13" xfId="0" applyNumberFormat="1" applyFont="1" applyFill="1" applyBorder="1" applyAlignment="1">
      <alignment horizontal="center" vertical="center"/>
    </xf>
    <xf numFmtId="0" fontId="99" fillId="32" borderId="13" xfId="0" applyFont="1" applyFill="1" applyBorder="1" applyAlignment="1">
      <alignment horizontal="left" vertical="center" wrapText="1"/>
    </xf>
    <xf numFmtId="2" fontId="36" fillId="32" borderId="27" xfId="40" applyNumberFormat="1" applyFont="1" applyFill="1" applyBorder="1" applyAlignment="1">
      <alignment horizontal="center"/>
      <protection/>
    </xf>
    <xf numFmtId="0" fontId="16" fillId="32" borderId="29" xfId="40" applyFont="1" applyFill="1" applyBorder="1" applyAlignment="1">
      <alignment horizontal="center" vertical="center" wrapText="1"/>
      <protection/>
    </xf>
    <xf numFmtId="193" fontId="100" fillId="32" borderId="0" xfId="40" applyNumberFormat="1" applyFont="1" applyFill="1" applyProtection="1">
      <alignment/>
      <protection/>
    </xf>
    <xf numFmtId="0" fontId="45" fillId="32" borderId="0" xfId="40" applyFont="1" applyFill="1">
      <alignment/>
      <protection/>
    </xf>
    <xf numFmtId="0" fontId="0" fillId="32" borderId="13" xfId="0" applyFill="1" applyBorder="1" applyAlignment="1" applyProtection="1">
      <alignment/>
      <protection locked="0"/>
    </xf>
    <xf numFmtId="0" fontId="16" fillId="32" borderId="22" xfId="40" applyFont="1" applyFill="1" applyBorder="1" applyAlignment="1">
      <alignment horizontal="center" vertical="center"/>
      <protection/>
    </xf>
    <xf numFmtId="0" fontId="23" fillId="0" borderId="17" xfId="40" applyFont="1" applyFill="1" applyBorder="1" applyAlignment="1" applyProtection="1">
      <alignment/>
      <protection/>
    </xf>
    <xf numFmtId="0" fontId="4" fillId="0" borderId="20" xfId="40" applyFont="1" applyFill="1" applyBorder="1" applyAlignment="1" applyProtection="1">
      <alignment/>
      <protection/>
    </xf>
    <xf numFmtId="0" fontId="23" fillId="32" borderId="15" xfId="40" applyFont="1" applyFill="1" applyBorder="1" applyProtection="1">
      <alignment/>
      <protection/>
    </xf>
    <xf numFmtId="0" fontId="16" fillId="32" borderId="0" xfId="40" applyFont="1" applyFill="1" applyAlignment="1">
      <alignment vertical="center"/>
      <protection/>
    </xf>
    <xf numFmtId="0" fontId="16" fillId="32" borderId="25" xfId="40" applyFont="1" applyFill="1" applyBorder="1" applyAlignment="1">
      <alignment horizontal="center" vertical="center"/>
      <protection/>
    </xf>
    <xf numFmtId="0" fontId="16" fillId="32" borderId="20" xfId="40" applyFont="1" applyFill="1" applyBorder="1" applyAlignment="1">
      <alignment vertical="center"/>
      <protection/>
    </xf>
    <xf numFmtId="0" fontId="17" fillId="32" borderId="31" xfId="40" applyFont="1" applyFill="1" applyBorder="1" applyAlignment="1">
      <alignment vertical="center"/>
      <protection/>
    </xf>
    <xf numFmtId="0" fontId="16" fillId="32" borderId="23" xfId="40" applyFont="1" applyFill="1" applyBorder="1" applyAlignment="1">
      <alignment vertical="center"/>
      <protection/>
    </xf>
    <xf numFmtId="0" fontId="16" fillId="32" borderId="22" xfId="40" applyFont="1" applyFill="1" applyBorder="1" applyAlignment="1">
      <alignment vertical="center"/>
      <protection/>
    </xf>
    <xf numFmtId="0" fontId="101" fillId="32" borderId="13" xfId="0" applyFont="1" applyFill="1" applyBorder="1" applyAlignment="1" applyProtection="1">
      <alignment vertical="center"/>
      <protection locked="0"/>
    </xf>
    <xf numFmtId="0" fontId="101" fillId="32" borderId="20" xfId="0" applyFont="1" applyFill="1" applyBorder="1" applyAlignment="1" applyProtection="1">
      <alignment/>
      <protection locked="0"/>
    </xf>
    <xf numFmtId="0" fontId="102" fillId="32" borderId="13" xfId="40" applyFont="1" applyFill="1" applyBorder="1" applyProtection="1">
      <alignment/>
      <protection/>
    </xf>
    <xf numFmtId="0" fontId="103" fillId="32" borderId="13" xfId="40" applyFont="1" applyFill="1" applyBorder="1" applyAlignment="1" applyProtection="1">
      <alignment horizontal="center" vertical="center"/>
      <protection/>
    </xf>
    <xf numFmtId="0" fontId="104" fillId="32" borderId="13" xfId="40" applyFont="1" applyFill="1" applyBorder="1" applyAlignment="1" applyProtection="1">
      <alignment horizontal="center" vertical="center"/>
      <protection/>
    </xf>
    <xf numFmtId="0" fontId="104" fillId="32" borderId="13" xfId="40" applyFont="1" applyFill="1" applyBorder="1" applyAlignment="1" applyProtection="1">
      <alignment horizontal="center"/>
      <protection/>
    </xf>
    <xf numFmtId="0" fontId="101" fillId="32" borderId="13" xfId="40" applyFont="1" applyFill="1" applyBorder="1" applyProtection="1">
      <alignment/>
      <protection/>
    </xf>
    <xf numFmtId="0" fontId="101" fillId="32" borderId="25" xfId="40" applyFont="1" applyFill="1" applyBorder="1" applyAlignment="1" applyProtection="1">
      <alignment horizontal="right" vertical="center"/>
      <protection/>
    </xf>
    <xf numFmtId="0" fontId="101" fillId="32" borderId="13" xfId="40" applyFont="1" applyFill="1" applyBorder="1" applyAlignment="1" applyProtection="1">
      <alignment horizontal="center" vertical="center"/>
      <protection/>
    </xf>
    <xf numFmtId="0" fontId="101" fillId="32" borderId="25" xfId="40" applyFont="1" applyFill="1" applyBorder="1" applyAlignment="1" applyProtection="1">
      <alignment horizontal="right"/>
      <protection/>
    </xf>
    <xf numFmtId="0" fontId="101" fillId="32" borderId="13" xfId="40" applyFont="1" applyFill="1" applyBorder="1" applyAlignment="1" applyProtection="1">
      <alignment horizontal="center"/>
      <protection/>
    </xf>
    <xf numFmtId="0" fontId="102" fillId="32" borderId="13" xfId="40" applyFont="1" applyFill="1" applyBorder="1" applyAlignment="1" applyProtection="1">
      <alignment wrapText="1"/>
      <protection/>
    </xf>
    <xf numFmtId="212" fontId="103" fillId="32" borderId="13" xfId="42" applyNumberFormat="1" applyFont="1" applyFill="1" applyBorder="1" applyAlignment="1" applyProtection="1">
      <alignment horizontal="right" vertical="center"/>
      <protection/>
    </xf>
    <xf numFmtId="0" fontId="103" fillId="0" borderId="13" xfId="40" applyFont="1" applyFill="1" applyBorder="1" applyAlignment="1" applyProtection="1">
      <alignment horizontal="center" vertical="center"/>
      <protection/>
    </xf>
    <xf numFmtId="0" fontId="102" fillId="32" borderId="13" xfId="40" applyFont="1" applyFill="1" applyBorder="1" applyAlignment="1" applyProtection="1">
      <alignment horizontal="left"/>
      <protection/>
    </xf>
    <xf numFmtId="0" fontId="102" fillId="0" borderId="13" xfId="40" applyFont="1" applyFill="1" applyBorder="1" applyAlignment="1" applyProtection="1">
      <alignment vertical="center"/>
      <protection/>
    </xf>
    <xf numFmtId="0" fontId="102" fillId="33" borderId="32" xfId="0" applyFont="1" applyFill="1" applyBorder="1" applyAlignment="1" applyProtection="1">
      <alignment vertical="center" wrapText="1"/>
      <protection locked="0"/>
    </xf>
    <xf numFmtId="0" fontId="102" fillId="32" borderId="13" xfId="0" applyFont="1" applyFill="1" applyBorder="1" applyAlignment="1" applyProtection="1">
      <alignment horizontal="center"/>
      <protection locked="0"/>
    </xf>
    <xf numFmtId="0" fontId="102" fillId="32" borderId="13" xfId="0" applyFont="1" applyFill="1" applyBorder="1" applyAlignment="1" applyProtection="1">
      <alignment/>
      <protection locked="0"/>
    </xf>
    <xf numFmtId="0" fontId="105" fillId="0" borderId="0" xfId="40" applyFont="1" applyFill="1" applyBorder="1" applyAlignment="1" applyProtection="1">
      <alignment horizontal="center"/>
      <protection/>
    </xf>
    <xf numFmtId="194" fontId="105" fillId="0" borderId="0" xfId="40" applyNumberFormat="1" applyFont="1" applyFill="1" applyBorder="1" applyAlignment="1" applyProtection="1">
      <alignment/>
      <protection/>
    </xf>
    <xf numFmtId="0" fontId="105" fillId="32" borderId="0" xfId="40" applyFont="1" applyFill="1" applyBorder="1" applyAlignment="1" applyProtection="1">
      <alignment horizontal="center"/>
      <protection/>
    </xf>
    <xf numFmtId="194" fontId="105" fillId="32" borderId="0" xfId="40" applyNumberFormat="1" applyFont="1" applyFill="1" applyBorder="1" applyAlignment="1" applyProtection="1">
      <alignment/>
      <protection/>
    </xf>
    <xf numFmtId="2" fontId="105" fillId="0" borderId="0" xfId="40" applyNumberFormat="1" applyFont="1" applyFill="1" applyBorder="1" applyAlignment="1" applyProtection="1">
      <alignment horizontal="center" vertical="center"/>
      <protection/>
    </xf>
    <xf numFmtId="0" fontId="106" fillId="0" borderId="0" xfId="40" applyFont="1" applyFill="1" applyBorder="1" applyAlignment="1" applyProtection="1">
      <alignment horizontal="center"/>
      <protection/>
    </xf>
    <xf numFmtId="194" fontId="106" fillId="0" borderId="0" xfId="40" applyNumberFormat="1" applyFont="1" applyFill="1" applyBorder="1" applyAlignment="1" applyProtection="1">
      <alignment/>
      <protection/>
    </xf>
    <xf numFmtId="204" fontId="106" fillId="0" borderId="0" xfId="40" applyNumberFormat="1" applyFont="1" applyFill="1" applyBorder="1" applyAlignment="1" applyProtection="1">
      <alignment horizontal="center" vertical="center"/>
      <protection/>
    </xf>
    <xf numFmtId="0" fontId="105" fillId="32" borderId="13" xfId="39" applyFont="1" applyFill="1" applyBorder="1" applyAlignment="1" applyProtection="1">
      <alignment horizontal="left" vertical="center"/>
      <protection/>
    </xf>
    <xf numFmtId="0" fontId="106" fillId="32" borderId="13" xfId="40" applyFont="1" applyFill="1" applyBorder="1" applyAlignment="1" applyProtection="1">
      <alignment horizontal="left" vertical="center"/>
      <protection/>
    </xf>
    <xf numFmtId="218" fontId="105" fillId="0" borderId="33" xfId="39" applyNumberFormat="1" applyFont="1" applyFill="1" applyBorder="1" applyAlignment="1" applyProtection="1">
      <alignment vertical="center"/>
      <protection/>
    </xf>
    <xf numFmtId="0" fontId="107" fillId="32" borderId="25" xfId="40" applyFont="1" applyFill="1" applyBorder="1" applyAlignment="1" applyProtection="1">
      <alignment horizontal="center" vertical="center"/>
      <protection/>
    </xf>
    <xf numFmtId="0" fontId="105" fillId="32" borderId="25" xfId="40" applyFont="1" applyFill="1" applyBorder="1" applyAlignment="1" applyProtection="1">
      <alignment horizontal="center" vertical="center"/>
      <protection/>
    </xf>
    <xf numFmtId="195" fontId="105" fillId="32" borderId="25" xfId="40" applyNumberFormat="1" applyFont="1" applyFill="1" applyBorder="1" applyAlignment="1" applyProtection="1">
      <alignment horizontal="right" vertical="center"/>
      <protection/>
    </xf>
    <xf numFmtId="0" fontId="105" fillId="32" borderId="13" xfId="40" applyFont="1" applyFill="1" applyBorder="1" applyAlignment="1" applyProtection="1">
      <alignment horizontal="right" vertical="center"/>
      <protection/>
    </xf>
    <xf numFmtId="0" fontId="105" fillId="0" borderId="13" xfId="39" applyFont="1" applyFill="1" applyBorder="1" applyAlignment="1" applyProtection="1">
      <alignment horizontal="left" vertical="center"/>
      <protection/>
    </xf>
    <xf numFmtId="220" fontId="105" fillId="32" borderId="13" xfId="40" applyNumberFormat="1" applyFont="1" applyFill="1" applyBorder="1" applyAlignment="1" applyProtection="1">
      <alignment horizontal="right" vertical="center"/>
      <protection/>
    </xf>
    <xf numFmtId="219" fontId="105" fillId="32" borderId="13" xfId="40" applyNumberFormat="1" applyFont="1" applyFill="1" applyBorder="1" applyAlignment="1" applyProtection="1">
      <alignment horizontal="right" vertical="center"/>
      <protection/>
    </xf>
    <xf numFmtId="0" fontId="105" fillId="32" borderId="13" xfId="39" applyFont="1" applyFill="1" applyBorder="1" applyAlignment="1" applyProtection="1">
      <alignment horizontal="left" vertical="center" shrinkToFit="1"/>
      <protection/>
    </xf>
    <xf numFmtId="0" fontId="105" fillId="32" borderId="13" xfId="40" applyFont="1" applyFill="1" applyBorder="1" applyAlignment="1" applyProtection="1">
      <alignment horizontal="left" vertical="center"/>
      <protection/>
    </xf>
    <xf numFmtId="0" fontId="108" fillId="32" borderId="13" xfId="40" applyFont="1" applyFill="1" applyBorder="1" applyAlignment="1" applyProtection="1">
      <alignment horizontal="right" vertical="center"/>
      <protection/>
    </xf>
    <xf numFmtId="0" fontId="105" fillId="32" borderId="13" xfId="40" applyFont="1" applyFill="1" applyBorder="1" applyAlignment="1" applyProtection="1">
      <alignment horizontal="center" vertical="center"/>
      <protection/>
    </xf>
    <xf numFmtId="0" fontId="106" fillId="0" borderId="13" xfId="0" applyFont="1" applyFill="1" applyBorder="1" applyAlignment="1" applyProtection="1">
      <alignment horizontal="center" vertical="center" wrapText="1"/>
      <protection locked="0"/>
    </xf>
    <xf numFmtId="0" fontId="16" fillId="32" borderId="0" xfId="0" applyFont="1" applyFill="1" applyAlignment="1">
      <alignment vertical="center"/>
    </xf>
    <xf numFmtId="0" fontId="16" fillId="32" borderId="0" xfId="0" applyFont="1" applyFill="1" applyAlignment="1">
      <alignment vertical="center" wrapText="1"/>
    </xf>
    <xf numFmtId="0" fontId="16" fillId="32" borderId="0" xfId="0" applyFont="1" applyFill="1" applyAlignment="1">
      <alignment horizontal="center" vertical="center" wrapText="1"/>
    </xf>
    <xf numFmtId="201" fontId="16" fillId="32" borderId="0" xfId="0" applyNumberFormat="1" applyFont="1" applyFill="1" applyAlignment="1">
      <alignment horizontal="center" vertical="center"/>
    </xf>
    <xf numFmtId="0" fontId="16" fillId="32" borderId="0" xfId="0" applyFont="1" applyFill="1" applyAlignment="1">
      <alignment horizontal="center" vertical="center"/>
    </xf>
    <xf numFmtId="0" fontId="54" fillId="32" borderId="0" xfId="55" applyFont="1" applyFill="1" applyAlignment="1" applyProtection="1">
      <alignment horizontal="center" vertical="center"/>
      <protection/>
    </xf>
    <xf numFmtId="0" fontId="16" fillId="32" borderId="0" xfId="0" applyFont="1" applyFill="1" applyBorder="1" applyAlignment="1">
      <alignment vertical="center"/>
    </xf>
    <xf numFmtId="0" fontId="16" fillId="32" borderId="0" xfId="0" applyFont="1" applyFill="1" applyBorder="1" applyAlignment="1">
      <alignment vertical="center" wrapText="1"/>
    </xf>
    <xf numFmtId="0" fontId="16" fillId="32" borderId="22" xfId="0" applyFont="1" applyFill="1" applyBorder="1" applyAlignment="1">
      <alignment horizontal="center" vertical="center"/>
    </xf>
    <xf numFmtId="0" fontId="16" fillId="32" borderId="22"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5" fillId="34" borderId="33" xfId="0" applyFont="1" applyFill="1" applyBorder="1" applyAlignment="1">
      <alignment horizontal="center" vertical="center" wrapText="1"/>
    </xf>
    <xf numFmtId="0" fontId="55" fillId="34" borderId="34" xfId="0" applyFont="1" applyFill="1" applyBorder="1" applyAlignment="1">
      <alignment horizontal="center" vertical="center" wrapText="1"/>
    </xf>
    <xf numFmtId="201" fontId="55" fillId="34" borderId="13" xfId="0" applyNumberFormat="1"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09" fillId="0" borderId="13" xfId="0" applyFont="1" applyFill="1" applyBorder="1" applyAlignment="1">
      <alignment vertical="center" wrapText="1"/>
    </xf>
    <xf numFmtId="201" fontId="16" fillId="36" borderId="13" xfId="0" applyNumberFormat="1" applyFont="1" applyFill="1" applyBorder="1" applyAlignment="1">
      <alignment horizontal="center" vertical="center" wrapText="1"/>
    </xf>
    <xf numFmtId="0" fontId="16" fillId="36" borderId="13" xfId="0" applyFont="1" applyFill="1" applyBorder="1" applyAlignment="1">
      <alignment horizontal="center" vertical="center" wrapText="1"/>
    </xf>
    <xf numFmtId="0" fontId="109" fillId="32" borderId="13" xfId="0" applyFont="1" applyFill="1" applyBorder="1" applyAlignment="1">
      <alignment vertical="center" wrapText="1"/>
    </xf>
    <xf numFmtId="0" fontId="109" fillId="32" borderId="34" xfId="0" applyFont="1" applyFill="1" applyBorder="1" applyAlignment="1">
      <alignment vertical="center" wrapText="1"/>
    </xf>
    <xf numFmtId="0" fontId="110" fillId="0" borderId="13" xfId="0" applyFont="1" applyFill="1" applyBorder="1" applyAlignment="1">
      <alignment vertical="center" wrapText="1"/>
    </xf>
    <xf numFmtId="0" fontId="16" fillId="32" borderId="15" xfId="0" applyFont="1" applyFill="1" applyBorder="1" applyAlignment="1">
      <alignment horizontal="center" vertical="center" wrapText="1"/>
    </xf>
    <xf numFmtId="0" fontId="17" fillId="32" borderId="34" xfId="0" applyFont="1" applyFill="1" applyBorder="1" applyAlignment="1">
      <alignment horizontal="left" vertical="top" wrapText="1"/>
    </xf>
    <xf numFmtId="0" fontId="17" fillId="32" borderId="24" xfId="0" applyFont="1" applyFill="1" applyBorder="1" applyAlignment="1">
      <alignment horizontal="left" vertical="top" wrapText="1"/>
    </xf>
    <xf numFmtId="0" fontId="17" fillId="32" borderId="13" xfId="0" applyFont="1" applyFill="1" applyBorder="1" applyAlignment="1">
      <alignment horizontal="left" vertical="top" wrapText="1"/>
    </xf>
    <xf numFmtId="0" fontId="17" fillId="0" borderId="13" xfId="0" applyFont="1" applyBorder="1" applyAlignment="1">
      <alignment horizontal="left" vertical="top" wrapText="1"/>
    </xf>
    <xf numFmtId="0" fontId="17" fillId="0" borderId="13" xfId="0" applyFont="1" applyFill="1" applyBorder="1" applyAlignment="1">
      <alignment horizontal="left" vertical="top" wrapText="1"/>
    </xf>
    <xf numFmtId="0" fontId="17" fillId="32" borderId="35" xfId="0" applyFont="1" applyFill="1" applyBorder="1" applyAlignment="1">
      <alignment horizontal="left" vertical="top" wrapText="1"/>
    </xf>
    <xf numFmtId="0" fontId="17" fillId="32" borderId="13" xfId="0" applyFont="1" applyFill="1" applyBorder="1" applyAlignment="1">
      <alignment vertical="top" wrapText="1"/>
    </xf>
    <xf numFmtId="0" fontId="111" fillId="32" borderId="13" xfId="0" applyFont="1" applyFill="1" applyBorder="1" applyAlignment="1">
      <alignment horizontal="center" vertical="center" wrapText="1"/>
    </xf>
    <xf numFmtId="201" fontId="112" fillId="32" borderId="13" xfId="0" applyNumberFormat="1" applyFont="1" applyFill="1" applyBorder="1" applyAlignment="1">
      <alignment horizontal="center" vertical="center" wrapText="1"/>
    </xf>
    <xf numFmtId="0" fontId="112" fillId="32" borderId="13" xfId="0" applyFont="1" applyFill="1" applyBorder="1" applyAlignment="1">
      <alignment horizontal="center" vertical="center" wrapText="1"/>
    </xf>
    <xf numFmtId="201" fontId="112" fillId="0" borderId="13" xfId="0" applyNumberFormat="1" applyFont="1" applyFill="1" applyBorder="1" applyAlignment="1">
      <alignment horizontal="center" vertical="center" wrapText="1"/>
    </xf>
    <xf numFmtId="202" fontId="16" fillId="32" borderId="0" xfId="0" applyNumberFormat="1" applyFont="1" applyFill="1" applyAlignment="1">
      <alignment horizontal="center" vertical="center"/>
    </xf>
    <xf numFmtId="202" fontId="55" fillId="34" borderId="13" xfId="0" applyNumberFormat="1" applyFont="1" applyFill="1" applyBorder="1" applyAlignment="1">
      <alignment horizontal="center" vertical="center" wrapText="1"/>
    </xf>
    <xf numFmtId="0" fontId="16" fillId="35" borderId="34" xfId="0" applyFont="1" applyFill="1" applyBorder="1" applyAlignment="1">
      <alignment horizontal="center" vertical="center" wrapText="1"/>
    </xf>
    <xf numFmtId="202" fontId="16" fillId="36" borderId="13" xfId="0" applyNumberFormat="1" applyFont="1" applyFill="1" applyBorder="1" applyAlignment="1">
      <alignment horizontal="center" vertical="center" wrapText="1"/>
    </xf>
    <xf numFmtId="0" fontId="17" fillId="32" borderId="36" xfId="0" applyFont="1" applyFill="1" applyBorder="1" applyAlignment="1">
      <alignment horizontal="left" vertical="top" wrapText="1"/>
    </xf>
    <xf numFmtId="0" fontId="17" fillId="0" borderId="36" xfId="0" applyFont="1" applyBorder="1" applyAlignment="1">
      <alignment horizontal="left" vertical="top" wrapText="1"/>
    </xf>
    <xf numFmtId="0" fontId="17" fillId="0" borderId="13" xfId="0" applyFont="1" applyBorder="1" applyAlignment="1">
      <alignment horizontal="left" vertical="top"/>
    </xf>
    <xf numFmtId="0" fontId="16" fillId="37" borderId="34" xfId="0" applyFont="1" applyFill="1" applyBorder="1" applyAlignment="1">
      <alignment horizontal="center" vertical="center" wrapText="1"/>
    </xf>
    <xf numFmtId="0" fontId="16" fillId="32" borderId="0" xfId="0" applyFont="1" applyFill="1" applyBorder="1" applyAlignment="1">
      <alignment horizontal="left" vertical="top" wrapText="1"/>
    </xf>
    <xf numFmtId="202" fontId="16" fillId="32" borderId="0" xfId="0" applyNumberFormat="1" applyFont="1" applyFill="1" applyBorder="1" applyAlignment="1">
      <alignment horizontal="left" vertical="top" wrapText="1"/>
    </xf>
    <xf numFmtId="0" fontId="113" fillId="0" borderId="13" xfId="0" applyFont="1" applyBorder="1" applyAlignment="1">
      <alignment horizontal="left" vertical="top" wrapText="1"/>
    </xf>
    <xf numFmtId="0" fontId="113" fillId="32" borderId="13" xfId="0" applyFont="1" applyFill="1" applyBorder="1" applyAlignment="1">
      <alignment horizontal="left" vertical="top" wrapText="1"/>
    </xf>
    <xf numFmtId="202" fontId="112" fillId="0" borderId="13" xfId="0" applyNumberFormat="1" applyFont="1" applyFill="1" applyBorder="1" applyAlignment="1">
      <alignment horizontal="center" vertical="center" wrapText="1"/>
    </xf>
    <xf numFmtId="0" fontId="16" fillId="32" borderId="15" xfId="0" applyFont="1" applyFill="1" applyBorder="1" applyAlignment="1">
      <alignment horizontal="center" vertical="center"/>
    </xf>
    <xf numFmtId="0" fontId="16" fillId="32" borderId="13" xfId="0" applyFont="1" applyFill="1" applyBorder="1" applyAlignment="1">
      <alignment vertical="center" wrapText="1"/>
    </xf>
    <xf numFmtId="0" fontId="16" fillId="32" borderId="15" xfId="0" applyFont="1" applyFill="1" applyBorder="1" applyAlignment="1">
      <alignment vertical="center" wrapText="1"/>
    </xf>
    <xf numFmtId="0" fontId="16" fillId="0" borderId="13" xfId="0" applyFont="1" applyBorder="1" applyAlignment="1">
      <alignment horizontal="left" vertical="top" wrapText="1"/>
    </xf>
    <xf numFmtId="0" fontId="17" fillId="0" borderId="13" xfId="0" applyFont="1" applyFill="1" applyBorder="1" applyAlignment="1">
      <alignment vertical="top" wrapText="1"/>
    </xf>
    <xf numFmtId="0" fontId="16" fillId="32" borderId="0" xfId="0" applyFont="1" applyFill="1" applyBorder="1" applyAlignment="1">
      <alignment horizontal="center" vertical="top" wrapText="1"/>
    </xf>
    <xf numFmtId="193" fontId="10" fillId="32" borderId="0" xfId="0" applyNumberFormat="1" applyFont="1" applyFill="1" applyAlignment="1">
      <alignment/>
    </xf>
    <xf numFmtId="0" fontId="17" fillId="32" borderId="34" xfId="0" applyFont="1" applyFill="1" applyBorder="1" applyAlignment="1">
      <alignment vertical="top" wrapText="1"/>
    </xf>
    <xf numFmtId="0" fontId="17" fillId="0" borderId="13" xfId="0" applyFont="1" applyBorder="1" applyAlignment="1">
      <alignment vertical="top" wrapText="1"/>
    </xf>
    <xf numFmtId="193" fontId="17" fillId="32" borderId="34" xfId="0" applyNumberFormat="1" applyFont="1" applyFill="1" applyBorder="1" applyAlignment="1">
      <alignment horizontal="left" vertical="top" wrapText="1"/>
    </xf>
    <xf numFmtId="0" fontId="16" fillId="0" borderId="13" xfId="0" applyFont="1" applyBorder="1" applyAlignment="1">
      <alignment vertical="top" wrapText="1"/>
    </xf>
    <xf numFmtId="0" fontId="17" fillId="32" borderId="13" xfId="41" applyFont="1" applyFill="1" applyBorder="1" applyAlignment="1">
      <alignment horizontal="left" vertical="top" wrapText="1"/>
      <protection/>
    </xf>
    <xf numFmtId="202" fontId="16" fillId="32" borderId="0" xfId="0" applyNumberFormat="1" applyFont="1" applyFill="1" applyAlignment="1">
      <alignment vertical="center"/>
    </xf>
    <xf numFmtId="0" fontId="113" fillId="32" borderId="13" xfId="0" applyFont="1" applyFill="1" applyBorder="1" applyAlignment="1">
      <alignment vertical="top" wrapText="1"/>
    </xf>
    <xf numFmtId="0" fontId="16" fillId="32" borderId="13" xfId="0" applyFont="1" applyFill="1" applyBorder="1" applyAlignment="1">
      <alignment vertical="top" wrapText="1"/>
    </xf>
    <xf numFmtId="0" fontId="17" fillId="32" borderId="13" xfId="0" applyFont="1" applyFill="1" applyBorder="1" applyAlignment="1" quotePrefix="1">
      <alignment vertical="top" wrapText="1"/>
    </xf>
    <xf numFmtId="0" fontId="17" fillId="0" borderId="34" xfId="0" applyFont="1" applyFill="1" applyBorder="1" applyAlignment="1">
      <alignment vertical="top" wrapText="1"/>
    </xf>
    <xf numFmtId="197" fontId="17" fillId="0" borderId="13" xfId="0" applyNumberFormat="1" applyFont="1" applyBorder="1" applyAlignment="1">
      <alignment horizontal="left" vertical="top" wrapText="1"/>
    </xf>
    <xf numFmtId="0" fontId="16" fillId="32" borderId="13" xfId="0" applyFont="1" applyFill="1" applyBorder="1" applyAlignment="1">
      <alignment horizontal="left" vertical="top" wrapText="1"/>
    </xf>
    <xf numFmtId="0" fontId="17" fillId="0" borderId="36" xfId="0" applyFont="1" applyFill="1" applyBorder="1" applyAlignment="1">
      <alignment vertical="top" wrapText="1"/>
    </xf>
    <xf numFmtId="0" fontId="16" fillId="32" borderId="0" xfId="0" applyFont="1" applyFill="1" applyAlignment="1">
      <alignment/>
    </xf>
    <xf numFmtId="0" fontId="17" fillId="32" borderId="13" xfId="0" applyFont="1" applyFill="1" applyBorder="1" applyAlignment="1">
      <alignment horizontal="left" vertical="center" wrapText="1"/>
    </xf>
    <xf numFmtId="0" fontId="16" fillId="32" borderId="0" xfId="0" applyFont="1" applyFill="1" applyAlignment="1">
      <alignment wrapText="1"/>
    </xf>
    <xf numFmtId="0" fontId="13" fillId="32" borderId="0" xfId="40" applyFont="1" applyFill="1" applyAlignment="1">
      <alignment horizontal="right" vertical="center"/>
      <protection/>
    </xf>
    <xf numFmtId="0" fontId="26" fillId="32" borderId="0" xfId="40" applyFont="1" applyFill="1" applyAlignment="1">
      <alignment horizontal="right" vertical="center"/>
      <protection/>
    </xf>
    <xf numFmtId="0" fontId="26" fillId="32" borderId="0" xfId="40" applyFont="1" applyFill="1" applyAlignment="1">
      <alignment horizontal="center" vertical="center"/>
      <protection/>
    </xf>
    <xf numFmtId="0" fontId="14" fillId="32" borderId="0" xfId="40" applyFont="1" applyFill="1" applyAlignment="1">
      <alignment horizontal="center" vertical="center" wrapText="1"/>
      <protection/>
    </xf>
    <xf numFmtId="0" fontId="34" fillId="32" borderId="0" xfId="40" applyFont="1" applyFill="1" applyAlignment="1">
      <alignment horizontal="center" vertical="center" wrapText="1"/>
      <protection/>
    </xf>
    <xf numFmtId="0" fontId="13" fillId="32" borderId="0" xfId="40" applyFont="1" applyFill="1" applyBorder="1" applyAlignment="1">
      <alignment horizontal="left" vertical="center"/>
      <protection/>
    </xf>
    <xf numFmtId="0" fontId="26" fillId="32" borderId="0" xfId="40" applyFont="1" applyFill="1" applyBorder="1" applyAlignment="1">
      <alignment horizontal="left" vertical="center"/>
      <protection/>
    </xf>
    <xf numFmtId="0" fontId="16" fillId="32" borderId="15" xfId="40" applyFont="1" applyFill="1" applyBorder="1" applyAlignment="1">
      <alignment horizontal="center" vertical="center"/>
      <protection/>
    </xf>
    <xf numFmtId="0" fontId="16" fillId="32" borderId="0" xfId="40" applyFont="1" applyFill="1" applyBorder="1" applyAlignment="1">
      <alignment horizontal="center" vertical="center"/>
      <protection/>
    </xf>
    <xf numFmtId="0" fontId="112" fillId="32" borderId="22" xfId="40" applyFont="1" applyFill="1" applyBorder="1" applyAlignment="1">
      <alignment horizontal="center" vertical="center"/>
      <protection/>
    </xf>
    <xf numFmtId="0" fontId="19" fillId="32" borderId="37" xfId="40" applyFont="1" applyFill="1" applyBorder="1" applyAlignment="1">
      <alignment horizontal="left" vertical="center"/>
      <protection/>
    </xf>
    <xf numFmtId="0" fontId="19" fillId="32" borderId="38" xfId="40" applyFont="1" applyFill="1" applyBorder="1" applyAlignment="1">
      <alignment horizontal="left" vertical="center"/>
      <protection/>
    </xf>
    <xf numFmtId="0" fontId="19" fillId="32" borderId="39" xfId="40" applyFont="1" applyFill="1" applyBorder="1" applyAlignment="1">
      <alignment horizontal="left" vertical="center"/>
      <protection/>
    </xf>
    <xf numFmtId="0" fontId="17" fillId="32" borderId="20" xfId="40" applyFont="1" applyFill="1" applyBorder="1" applyAlignment="1">
      <alignment horizontal="left" vertical="center"/>
      <protection/>
    </xf>
    <xf numFmtId="0" fontId="17" fillId="32" borderId="0" xfId="40" applyFont="1" applyFill="1" applyBorder="1" applyAlignment="1">
      <alignment horizontal="left" vertical="center"/>
      <protection/>
    </xf>
    <xf numFmtId="0" fontId="17" fillId="32" borderId="21" xfId="40" applyFont="1" applyFill="1" applyBorder="1" applyAlignment="1">
      <alignment horizontal="left" vertical="center"/>
      <protection/>
    </xf>
    <xf numFmtId="0" fontId="17" fillId="0" borderId="40" xfId="40" applyFont="1" applyBorder="1" applyAlignment="1">
      <alignment horizontal="center" vertical="center" wrapText="1"/>
      <protection/>
    </xf>
    <xf numFmtId="0" fontId="17" fillId="0" borderId="41" xfId="40" applyFont="1" applyBorder="1" applyAlignment="1">
      <alignment horizontal="center" vertical="center" wrapText="1"/>
      <protection/>
    </xf>
    <xf numFmtId="0" fontId="16" fillId="32" borderId="22" xfId="40" applyFont="1" applyFill="1" applyBorder="1" applyAlignment="1">
      <alignment horizontal="center" vertical="center"/>
      <protection/>
    </xf>
    <xf numFmtId="0" fontId="18" fillId="32" borderId="42" xfId="40" applyFont="1" applyFill="1" applyBorder="1" applyAlignment="1">
      <alignment horizontal="center" vertical="center"/>
      <protection/>
    </xf>
    <xf numFmtId="0" fontId="18" fillId="32" borderId="43" xfId="40" applyFont="1" applyFill="1" applyBorder="1" applyAlignment="1">
      <alignment horizontal="center" vertical="center"/>
      <protection/>
    </xf>
    <xf numFmtId="0" fontId="18" fillId="32" borderId="44" xfId="40" applyFont="1" applyFill="1" applyBorder="1" applyAlignment="1">
      <alignment horizontal="center" vertical="center"/>
      <protection/>
    </xf>
    <xf numFmtId="0" fontId="18" fillId="32" borderId="20" xfId="40" applyFont="1" applyFill="1" applyBorder="1" applyAlignment="1">
      <alignment horizontal="center" vertical="center"/>
      <protection/>
    </xf>
    <xf numFmtId="0" fontId="18" fillId="32" borderId="0" xfId="40" applyFont="1" applyFill="1" applyBorder="1" applyAlignment="1">
      <alignment horizontal="center" vertical="center"/>
      <protection/>
    </xf>
    <xf numFmtId="0" fontId="18" fillId="32" borderId="45" xfId="40" applyFont="1" applyFill="1" applyBorder="1" applyAlignment="1">
      <alignment horizontal="center" vertical="center"/>
      <protection/>
    </xf>
    <xf numFmtId="0" fontId="5" fillId="32" borderId="13" xfId="40" applyFont="1" applyFill="1" applyBorder="1" applyAlignment="1">
      <alignment horizontal="center" vertical="center"/>
      <protection/>
    </xf>
    <xf numFmtId="0" fontId="5" fillId="32" borderId="43" xfId="40" applyFont="1" applyFill="1" applyBorder="1" applyAlignment="1">
      <alignment horizontal="center" vertical="center"/>
      <protection/>
    </xf>
    <xf numFmtId="0" fontId="5" fillId="32" borderId="44" xfId="40" applyFont="1" applyFill="1" applyBorder="1" applyAlignment="1">
      <alignment horizontal="center" vertical="center"/>
      <protection/>
    </xf>
    <xf numFmtId="0" fontId="5" fillId="32" borderId="20" xfId="40" applyFont="1" applyFill="1" applyBorder="1" applyAlignment="1">
      <alignment horizontal="center" vertical="center"/>
      <protection/>
    </xf>
    <xf numFmtId="0" fontId="5" fillId="32" borderId="0" xfId="40" applyFont="1" applyFill="1" applyBorder="1" applyAlignment="1">
      <alignment horizontal="center" vertical="center"/>
      <protection/>
    </xf>
    <xf numFmtId="0" fontId="5" fillId="32" borderId="45" xfId="40" applyFont="1" applyFill="1" applyBorder="1" applyAlignment="1">
      <alignment horizontal="center" vertical="center"/>
      <protection/>
    </xf>
    <xf numFmtId="0" fontId="16" fillId="32" borderId="13" xfId="40" applyFont="1" applyFill="1" applyBorder="1" applyAlignment="1">
      <alignment horizontal="center" vertical="center"/>
      <protection/>
    </xf>
    <xf numFmtId="0" fontId="16" fillId="32" borderId="25" xfId="40" applyFont="1" applyFill="1" applyBorder="1" applyAlignment="1">
      <alignment horizontal="center" vertical="center"/>
      <protection/>
    </xf>
    <xf numFmtId="0" fontId="16" fillId="32" borderId="46" xfId="40" applyFont="1" applyFill="1" applyBorder="1" applyAlignment="1">
      <alignment horizontal="center" vertical="center"/>
      <protection/>
    </xf>
    <xf numFmtId="0" fontId="16" fillId="32" borderId="28" xfId="40" applyFont="1" applyFill="1" applyBorder="1" applyAlignment="1">
      <alignment horizontal="center" vertical="center" wrapText="1"/>
      <protection/>
    </xf>
    <xf numFmtId="0" fontId="23" fillId="32" borderId="13" xfId="40" applyFont="1" applyFill="1" applyBorder="1" applyAlignment="1">
      <alignment horizontal="center" vertical="center" wrapText="1"/>
      <protection/>
    </xf>
    <xf numFmtId="0" fontId="16" fillId="0" borderId="47" xfId="40" applyFont="1" applyBorder="1" applyAlignment="1">
      <alignment horizontal="left"/>
      <protection/>
    </xf>
    <xf numFmtId="0" fontId="23" fillId="0" borderId="48" xfId="40" applyFont="1" applyBorder="1" applyAlignment="1">
      <alignment horizontal="left"/>
      <protection/>
    </xf>
    <xf numFmtId="0" fontId="23" fillId="0" borderId="30" xfId="40" applyFont="1" applyBorder="1" applyAlignment="1">
      <alignment horizontal="left"/>
      <protection/>
    </xf>
    <xf numFmtId="0" fontId="23" fillId="32" borderId="13" xfId="40" applyFont="1" applyFill="1" applyBorder="1" applyAlignment="1">
      <alignment vertical="center" wrapText="1"/>
      <protection/>
    </xf>
    <xf numFmtId="0" fontId="23" fillId="32" borderId="27" xfId="40" applyFont="1" applyFill="1" applyBorder="1" applyAlignment="1">
      <alignment vertical="center" wrapText="1"/>
      <protection/>
    </xf>
    <xf numFmtId="0" fontId="16" fillId="0" borderId="28" xfId="40" applyFont="1" applyBorder="1" applyAlignment="1">
      <alignment horizontal="center" vertical="center" wrapText="1"/>
      <protection/>
    </xf>
    <xf numFmtId="0" fontId="23" fillId="0" borderId="49" xfId="40" applyFont="1" applyBorder="1" applyAlignment="1">
      <alignment horizontal="center" vertical="center" wrapText="1"/>
      <protection/>
    </xf>
    <xf numFmtId="0" fontId="23" fillId="0" borderId="13" xfId="40" applyFont="1" applyBorder="1" applyAlignment="1">
      <alignment horizontal="center" vertical="center" wrapText="1"/>
      <protection/>
    </xf>
    <xf numFmtId="0" fontId="23" fillId="0" borderId="46" xfId="40" applyFont="1" applyBorder="1" applyAlignment="1">
      <alignment horizontal="center" vertical="center" wrapText="1"/>
      <protection/>
    </xf>
    <xf numFmtId="0" fontId="16" fillId="0" borderId="13" xfId="40" applyFont="1" applyBorder="1" applyAlignment="1">
      <alignment horizontal="center" vertical="center" wrapText="1"/>
      <protection/>
    </xf>
    <xf numFmtId="0" fontId="16" fillId="32" borderId="50" xfId="40" applyFont="1" applyFill="1" applyBorder="1" applyAlignment="1">
      <alignment horizontal="center" vertical="center" wrapText="1"/>
      <protection/>
    </xf>
    <xf numFmtId="0" fontId="23" fillId="32" borderId="51" xfId="40" applyFont="1" applyFill="1" applyBorder="1" applyAlignment="1">
      <alignment horizontal="center" vertical="center" wrapText="1"/>
      <protection/>
    </xf>
    <xf numFmtId="0" fontId="23" fillId="32" borderId="52" xfId="40" applyFont="1" applyFill="1" applyBorder="1" applyAlignment="1">
      <alignment horizontal="center" vertical="center" wrapText="1"/>
      <protection/>
    </xf>
    <xf numFmtId="0" fontId="23" fillId="32" borderId="40" xfId="40" applyFont="1" applyFill="1" applyBorder="1" applyAlignment="1">
      <alignment horizontal="center" vertical="center" wrapText="1"/>
      <protection/>
    </xf>
    <xf numFmtId="0" fontId="23" fillId="32" borderId="22" xfId="40" applyFont="1" applyFill="1" applyBorder="1" applyAlignment="1">
      <alignment horizontal="center" vertical="center" wrapText="1"/>
      <protection/>
    </xf>
    <xf numFmtId="0" fontId="23" fillId="32" borderId="24" xfId="40" applyFont="1" applyFill="1" applyBorder="1" applyAlignment="1">
      <alignment horizontal="center" vertical="center" wrapText="1"/>
      <protection/>
    </xf>
    <xf numFmtId="0" fontId="23" fillId="0" borderId="53" xfId="40" applyFont="1" applyBorder="1" applyAlignment="1">
      <alignment horizontal="left" vertical="top"/>
      <protection/>
    </xf>
    <xf numFmtId="0" fontId="23" fillId="0" borderId="18" xfId="40" applyFont="1" applyBorder="1" applyAlignment="1">
      <alignment horizontal="left" vertical="top"/>
      <protection/>
    </xf>
    <xf numFmtId="0" fontId="23" fillId="0" borderId="54" xfId="40" applyFont="1" applyBorder="1" applyAlignment="1">
      <alignment horizontal="left" vertical="top"/>
      <protection/>
    </xf>
    <xf numFmtId="0" fontId="23" fillId="0" borderId="55" xfId="40" applyFont="1" applyBorder="1" applyAlignment="1">
      <alignment horizontal="left" vertical="top"/>
      <protection/>
    </xf>
    <xf numFmtId="0" fontId="23" fillId="0" borderId="0" xfId="40" applyFont="1" applyBorder="1" applyAlignment="1">
      <alignment horizontal="left" vertical="top"/>
      <protection/>
    </xf>
    <xf numFmtId="0" fontId="23" fillId="0" borderId="45" xfId="40" applyFont="1" applyBorder="1" applyAlignment="1">
      <alignment horizontal="left" vertical="top"/>
      <protection/>
    </xf>
    <xf numFmtId="0" fontId="23" fillId="0" borderId="56" xfId="40" applyFont="1" applyBorder="1" applyAlignment="1">
      <alignment horizontal="left" vertical="top"/>
      <protection/>
    </xf>
    <xf numFmtId="0" fontId="23" fillId="0" borderId="57" xfId="40" applyFont="1" applyBorder="1" applyAlignment="1">
      <alignment horizontal="left" vertical="top"/>
      <protection/>
    </xf>
    <xf numFmtId="0" fontId="23" fillId="0" borderId="58" xfId="40" applyFont="1" applyBorder="1" applyAlignment="1">
      <alignment horizontal="left" vertical="top"/>
      <protection/>
    </xf>
    <xf numFmtId="0" fontId="16" fillId="32" borderId="59" xfId="40" applyFont="1" applyFill="1" applyBorder="1" applyAlignment="1">
      <alignment horizontal="center"/>
      <protection/>
    </xf>
    <xf numFmtId="0" fontId="23" fillId="32" borderId="27" xfId="40" applyFont="1" applyFill="1" applyBorder="1" applyAlignment="1">
      <alignment horizontal="center"/>
      <protection/>
    </xf>
    <xf numFmtId="0" fontId="23" fillId="0" borderId="27" xfId="40" applyFont="1" applyBorder="1" applyAlignment="1">
      <alignment horizontal="center" vertical="center" wrapText="1"/>
      <protection/>
    </xf>
    <xf numFmtId="0" fontId="16" fillId="0" borderId="46" xfId="40" applyFont="1" applyBorder="1" applyAlignment="1">
      <alignment horizontal="center" vertical="center" wrapText="1"/>
      <protection/>
    </xf>
    <xf numFmtId="0" fontId="23" fillId="0" borderId="60" xfId="40" applyFont="1" applyBorder="1" applyAlignment="1">
      <alignment horizontal="center" vertical="center" wrapText="1"/>
      <protection/>
    </xf>
    <xf numFmtId="0" fontId="16" fillId="0" borderId="49" xfId="40" applyFont="1" applyBorder="1" applyAlignment="1">
      <alignment horizontal="center" vertical="center" wrapText="1"/>
      <protection/>
    </xf>
    <xf numFmtId="0" fontId="20" fillId="32" borderId="41" xfId="40" applyFont="1" applyFill="1" applyBorder="1" applyAlignment="1">
      <alignment horizontal="center" vertical="center" textRotation="255" wrapText="1"/>
      <protection/>
    </xf>
    <xf numFmtId="0" fontId="23" fillId="32" borderId="41" xfId="40" applyFont="1" applyFill="1" applyBorder="1" applyAlignment="1">
      <alignment horizontal="center" vertical="center" textRotation="255" wrapText="1"/>
      <protection/>
    </xf>
    <xf numFmtId="0" fontId="23" fillId="32" borderId="61" xfId="40" applyFont="1" applyFill="1" applyBorder="1" applyAlignment="1">
      <alignment horizontal="center" vertical="center" textRotation="255" wrapText="1"/>
      <protection/>
    </xf>
    <xf numFmtId="0" fontId="23" fillId="32" borderId="62" xfId="40" applyFont="1" applyFill="1" applyBorder="1" applyAlignment="1">
      <alignment horizontal="left" vertical="center" wrapText="1"/>
      <protection/>
    </xf>
    <xf numFmtId="0" fontId="23" fillId="32" borderId="35" xfId="40" applyFont="1" applyFill="1" applyBorder="1" applyAlignment="1">
      <alignment horizontal="left" vertical="center" wrapText="1"/>
      <protection/>
    </xf>
    <xf numFmtId="0" fontId="23" fillId="32" borderId="36" xfId="40" applyFont="1" applyFill="1" applyBorder="1" applyAlignment="1">
      <alignment horizontal="left" vertical="center" wrapText="1"/>
      <protection/>
    </xf>
    <xf numFmtId="0" fontId="23" fillId="0" borderId="63" xfId="40" applyFont="1" applyBorder="1" applyAlignment="1">
      <alignment horizontal="center" wrapText="1"/>
      <protection/>
    </xf>
    <xf numFmtId="0" fontId="23" fillId="0" borderId="64" xfId="40" applyFont="1" applyBorder="1" applyAlignment="1">
      <alignment horizontal="center" wrapText="1"/>
      <protection/>
    </xf>
    <xf numFmtId="0" fontId="16" fillId="32" borderId="65" xfId="40" applyFont="1" applyFill="1" applyBorder="1" applyAlignment="1">
      <alignment horizontal="center"/>
      <protection/>
    </xf>
    <xf numFmtId="0" fontId="23" fillId="32" borderId="28" xfId="40" applyFont="1" applyFill="1" applyBorder="1" applyAlignment="1">
      <alignment horizontal="center"/>
      <protection/>
    </xf>
    <xf numFmtId="0" fontId="16" fillId="32" borderId="65" xfId="40" applyFont="1" applyFill="1" applyBorder="1" applyAlignment="1">
      <alignment horizontal="center" vertical="center" textRotation="255" wrapText="1"/>
      <protection/>
    </xf>
    <xf numFmtId="0" fontId="23" fillId="32" borderId="14" xfId="40" applyFont="1" applyFill="1" applyBorder="1" applyAlignment="1">
      <alignment horizontal="center" vertical="center" textRotation="255" wrapText="1"/>
      <protection/>
    </xf>
    <xf numFmtId="0" fontId="16" fillId="32" borderId="14" xfId="40" applyFont="1" applyFill="1" applyBorder="1" applyAlignment="1">
      <alignment horizontal="center" vertical="center" textRotation="255" wrapText="1"/>
      <protection/>
    </xf>
    <xf numFmtId="0" fontId="20" fillId="32" borderId="14" xfId="40" applyFont="1" applyFill="1" applyBorder="1" applyAlignment="1">
      <alignment horizontal="center" vertical="center" textRotation="255" wrapText="1"/>
      <protection/>
    </xf>
    <xf numFmtId="0" fontId="16" fillId="0" borderId="47" xfId="0" applyFont="1" applyBorder="1" applyAlignment="1">
      <alignment horizontal="left"/>
    </xf>
    <xf numFmtId="0" fontId="23" fillId="0" borderId="48" xfId="0" applyFont="1" applyBorder="1" applyAlignment="1">
      <alignment horizontal="left"/>
    </xf>
    <xf numFmtId="0" fontId="23" fillId="0" borderId="30" xfId="0" applyFont="1" applyBorder="1" applyAlignment="1">
      <alignment horizontal="left"/>
    </xf>
    <xf numFmtId="0" fontId="23" fillId="0" borderId="53" xfId="0" applyFont="1" applyBorder="1" applyAlignment="1">
      <alignment horizontal="left" vertical="top"/>
    </xf>
    <xf numFmtId="0" fontId="23" fillId="0" borderId="18" xfId="0" applyFont="1" applyBorder="1" applyAlignment="1">
      <alignment horizontal="left" vertical="top"/>
    </xf>
    <xf numFmtId="0" fontId="23" fillId="0" borderId="54" xfId="0" applyFont="1" applyBorder="1" applyAlignment="1">
      <alignment horizontal="left" vertical="top"/>
    </xf>
    <xf numFmtId="0" fontId="23" fillId="0" borderId="55" xfId="0" applyFont="1" applyBorder="1" applyAlignment="1">
      <alignment horizontal="left" vertical="top"/>
    </xf>
    <xf numFmtId="0" fontId="23" fillId="0" borderId="0" xfId="0" applyFont="1" applyBorder="1" applyAlignment="1">
      <alignment horizontal="left" vertical="top"/>
    </xf>
    <xf numFmtId="0" fontId="23" fillId="0" borderId="45" xfId="0" applyFont="1" applyBorder="1" applyAlignment="1">
      <alignment horizontal="left" vertical="top"/>
    </xf>
    <xf numFmtId="0" fontId="23" fillId="0" borderId="56" xfId="0" applyFont="1" applyBorder="1" applyAlignment="1">
      <alignment horizontal="left" vertical="top"/>
    </xf>
    <xf numFmtId="0" fontId="23" fillId="0" borderId="57" xfId="0" applyFont="1" applyBorder="1" applyAlignment="1">
      <alignment horizontal="left" vertical="top"/>
    </xf>
    <xf numFmtId="0" fontId="23" fillId="0" borderId="58" xfId="0" applyFont="1" applyBorder="1" applyAlignment="1">
      <alignment horizontal="left" vertical="top"/>
    </xf>
    <xf numFmtId="0" fontId="26" fillId="32" borderId="25" xfId="0" applyFont="1" applyFill="1" applyBorder="1" applyAlignment="1">
      <alignment horizontal="left" vertical="top" wrapText="1"/>
    </xf>
    <xf numFmtId="0" fontId="26" fillId="32" borderId="15" xfId="0" applyFont="1" applyFill="1" applyBorder="1" applyAlignment="1">
      <alignment horizontal="left" vertical="top" wrapText="1"/>
    </xf>
    <xf numFmtId="0" fontId="26" fillId="32" borderId="33" xfId="0" applyFont="1" applyFill="1" applyBorder="1" applyAlignment="1">
      <alignment horizontal="left" vertical="top" wrapText="1"/>
    </xf>
    <xf numFmtId="0" fontId="5" fillId="32" borderId="0" xfId="0" applyFont="1" applyFill="1" applyAlignment="1">
      <alignment horizontal="left" vertical="top" wrapText="1"/>
    </xf>
    <xf numFmtId="0" fontId="28" fillId="32" borderId="0" xfId="0" applyFont="1" applyFill="1" applyAlignment="1">
      <alignment horizontal="left" vertical="top" wrapText="1"/>
    </xf>
    <xf numFmtId="0" fontId="13" fillId="32" borderId="0" xfId="0" applyFont="1" applyFill="1" applyAlignment="1">
      <alignment horizontal="center" vertical="top" wrapText="1"/>
    </xf>
    <xf numFmtId="0" fontId="26" fillId="32" borderId="0" xfId="0" applyFont="1" applyFill="1" applyAlignment="1">
      <alignment horizontal="center" vertical="top" wrapText="1"/>
    </xf>
    <xf numFmtId="0" fontId="21" fillId="32" borderId="13" xfId="0" applyFont="1" applyFill="1" applyBorder="1" applyAlignment="1">
      <alignment horizontal="center" vertical="center"/>
    </xf>
    <xf numFmtId="0" fontId="24" fillId="32" borderId="13" xfId="0" applyFont="1" applyFill="1" applyBorder="1" applyAlignment="1">
      <alignment horizontal="center" vertical="center"/>
    </xf>
    <xf numFmtId="0" fontId="99" fillId="32" borderId="25" xfId="0" applyFont="1" applyFill="1" applyBorder="1" applyAlignment="1">
      <alignment horizontal="left" vertical="center" wrapText="1"/>
    </xf>
    <xf numFmtId="0" fontId="99" fillId="32" borderId="15" xfId="0" applyFont="1" applyFill="1" applyBorder="1" applyAlignment="1">
      <alignment horizontal="left" vertical="center" wrapText="1"/>
    </xf>
    <xf numFmtId="0" fontId="99" fillId="32" borderId="33" xfId="0" applyFont="1" applyFill="1" applyBorder="1" applyAlignment="1">
      <alignment horizontal="left" vertical="center" wrapText="1"/>
    </xf>
    <xf numFmtId="212" fontId="0" fillId="32" borderId="25" xfId="42" applyNumberFormat="1" applyFont="1" applyFill="1" applyBorder="1" applyAlignment="1" applyProtection="1">
      <alignment horizontal="center"/>
      <protection locked="0"/>
    </xf>
    <xf numFmtId="212" fontId="0" fillId="32" borderId="15" xfId="42" applyNumberFormat="1" applyFont="1" applyFill="1" applyBorder="1" applyAlignment="1" applyProtection="1">
      <alignment horizontal="center"/>
      <protection locked="0"/>
    </xf>
    <xf numFmtId="212" fontId="0" fillId="32" borderId="33" xfId="42" applyNumberFormat="1" applyFont="1" applyFill="1" applyBorder="1" applyAlignment="1" applyProtection="1">
      <alignment horizontal="center"/>
      <protection locked="0"/>
    </xf>
    <xf numFmtId="0" fontId="0" fillId="32" borderId="25" xfId="0" applyFont="1" applyFill="1" applyBorder="1" applyAlignment="1" applyProtection="1">
      <alignment horizontal="center" vertical="center"/>
      <protection locked="0"/>
    </xf>
    <xf numFmtId="0" fontId="0" fillId="32" borderId="15" xfId="0" applyFont="1" applyFill="1" applyBorder="1" applyAlignment="1" applyProtection="1">
      <alignment horizontal="center" vertical="center"/>
      <protection locked="0"/>
    </xf>
    <xf numFmtId="0" fontId="0" fillId="32" borderId="33" xfId="0" applyFont="1" applyFill="1"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3" xfId="0" applyBorder="1" applyAlignment="1" applyProtection="1">
      <alignment horizontal="center"/>
      <protection locked="0"/>
    </xf>
    <xf numFmtId="212" fontId="0" fillId="32" borderId="25" xfId="42" applyNumberFormat="1" applyFont="1" applyFill="1" applyBorder="1" applyAlignment="1" applyProtection="1">
      <alignment horizontal="center" vertical="center"/>
      <protection locked="0"/>
    </xf>
    <xf numFmtId="212" fontId="0" fillId="32" borderId="15" xfId="42" applyNumberFormat="1" applyFont="1" applyFill="1" applyBorder="1" applyAlignment="1" applyProtection="1">
      <alignment horizontal="center" vertical="center"/>
      <protection locked="0"/>
    </xf>
    <xf numFmtId="212" fontId="0" fillId="32" borderId="33" xfId="42" applyNumberFormat="1" applyFont="1" applyFill="1" applyBorder="1" applyAlignment="1" applyProtection="1">
      <alignment horizontal="center" vertical="center"/>
      <protection locked="0"/>
    </xf>
    <xf numFmtId="0" fontId="101" fillId="32" borderId="25" xfId="0" applyFont="1" applyFill="1" applyBorder="1" applyAlignment="1" applyProtection="1">
      <alignment horizontal="center" vertical="center"/>
      <protection locked="0"/>
    </xf>
    <xf numFmtId="0" fontId="101" fillId="32" borderId="15" xfId="0" applyFont="1" applyFill="1" applyBorder="1" applyAlignment="1" applyProtection="1">
      <alignment horizontal="center" vertical="center"/>
      <protection locked="0"/>
    </xf>
    <xf numFmtId="0" fontId="101" fillId="32" borderId="33" xfId="0" applyFont="1" applyFill="1" applyBorder="1" applyAlignment="1" applyProtection="1">
      <alignment horizontal="center" vertical="center"/>
      <protection locked="0"/>
    </xf>
    <xf numFmtId="3" fontId="101" fillId="32" borderId="25" xfId="0" applyNumberFormat="1" applyFont="1" applyFill="1" applyBorder="1" applyAlignment="1" applyProtection="1">
      <alignment horizontal="center" vertical="center"/>
      <protection locked="0"/>
    </xf>
    <xf numFmtId="0" fontId="101" fillId="0" borderId="25" xfId="0" applyFont="1" applyBorder="1" applyAlignment="1" applyProtection="1">
      <alignment horizontal="center"/>
      <protection locked="0"/>
    </xf>
    <xf numFmtId="0" fontId="101" fillId="0" borderId="15" xfId="0" applyFont="1" applyBorder="1" applyAlignment="1" applyProtection="1">
      <alignment horizontal="center"/>
      <protection locked="0"/>
    </xf>
    <xf numFmtId="0" fontId="101" fillId="0" borderId="33" xfId="0" applyFont="1" applyBorder="1" applyAlignment="1" applyProtection="1">
      <alignment horizontal="center"/>
      <protection locked="0"/>
    </xf>
    <xf numFmtId="0" fontId="101" fillId="32" borderId="34" xfId="0" applyFont="1" applyFill="1" applyBorder="1" applyAlignment="1" applyProtection="1">
      <alignment horizontal="center" vertical="center"/>
      <protection locked="0"/>
    </xf>
    <xf numFmtId="0" fontId="101" fillId="32" borderId="36" xfId="0" applyFont="1" applyFill="1" applyBorder="1" applyAlignment="1" applyProtection="1">
      <alignment horizontal="center" vertical="center"/>
      <protection locked="0"/>
    </xf>
    <xf numFmtId="0" fontId="101" fillId="32" borderId="13" xfId="0" applyFont="1" applyFill="1" applyBorder="1" applyAlignment="1" applyProtection="1">
      <alignment horizontal="center"/>
      <protection locked="0"/>
    </xf>
    <xf numFmtId="0" fontId="101" fillId="32" borderId="17" xfId="0" applyFont="1" applyFill="1" applyBorder="1" applyAlignment="1" applyProtection="1">
      <alignment horizontal="center" vertical="center"/>
      <protection locked="0"/>
    </xf>
    <xf numFmtId="0" fontId="101" fillId="32" borderId="19" xfId="0" applyFont="1" applyFill="1" applyBorder="1" applyAlignment="1" applyProtection="1">
      <alignment horizontal="center" vertical="center"/>
      <protection locked="0"/>
    </xf>
    <xf numFmtId="0" fontId="101" fillId="32" borderId="23" xfId="0" applyFont="1" applyFill="1" applyBorder="1" applyAlignment="1" applyProtection="1">
      <alignment horizontal="center" vertical="center"/>
      <protection locked="0"/>
    </xf>
    <xf numFmtId="0" fontId="101" fillId="32" borderId="24" xfId="0" applyFont="1" applyFill="1" applyBorder="1" applyAlignment="1" applyProtection="1">
      <alignment horizontal="center" vertical="center"/>
      <protection locked="0"/>
    </xf>
    <xf numFmtId="0" fontId="101" fillId="32" borderId="25" xfId="0" applyFont="1" applyFill="1" applyBorder="1" applyAlignment="1" applyProtection="1">
      <alignment horizontal="center"/>
      <protection locked="0"/>
    </xf>
    <xf numFmtId="0" fontId="101" fillId="32" borderId="33" xfId="0" applyFont="1" applyFill="1" applyBorder="1" applyAlignment="1" applyProtection="1">
      <alignment horizontal="center"/>
      <protection locked="0"/>
    </xf>
    <xf numFmtId="0" fontId="101" fillId="32" borderId="15" xfId="0" applyFont="1" applyFill="1" applyBorder="1" applyAlignment="1" applyProtection="1">
      <alignment horizontal="center"/>
      <protection locked="0"/>
    </xf>
    <xf numFmtId="212" fontId="39" fillId="4" borderId="18" xfId="40" applyNumberFormat="1" applyFont="1" applyFill="1" applyBorder="1" applyAlignment="1" applyProtection="1">
      <alignment horizontal="center" vertical="center"/>
      <protection/>
    </xf>
    <xf numFmtId="194" fontId="4" fillId="0" borderId="0" xfId="40" applyNumberFormat="1" applyFont="1" applyFill="1" applyBorder="1" applyAlignment="1" applyProtection="1" quotePrefix="1">
      <alignment horizontal="center" vertical="center"/>
      <protection/>
    </xf>
    <xf numFmtId="212" fontId="39" fillId="4" borderId="22" xfId="40" applyNumberFormat="1" applyFont="1" applyFill="1" applyBorder="1" applyAlignment="1" applyProtection="1">
      <alignment horizontal="center"/>
      <protection/>
    </xf>
    <xf numFmtId="2" fontId="105" fillId="4" borderId="0" xfId="40" applyNumberFormat="1" applyFont="1" applyFill="1" applyBorder="1" applyAlignment="1" applyProtection="1">
      <alignment horizontal="center" vertical="center"/>
      <protection/>
    </xf>
    <xf numFmtId="194" fontId="105" fillId="4" borderId="22" xfId="40" applyNumberFormat="1" applyFont="1" applyFill="1" applyBorder="1" applyAlignment="1" applyProtection="1">
      <alignment horizontal="center" vertical="center"/>
      <protection/>
    </xf>
    <xf numFmtId="212" fontId="39" fillId="4" borderId="18" xfId="40" applyNumberFormat="1" applyFont="1" applyFill="1" applyBorder="1" applyAlignment="1" applyProtection="1">
      <alignment horizontal="center"/>
      <protection/>
    </xf>
    <xf numFmtId="0" fontId="4" fillId="0" borderId="20" xfId="40" applyFont="1" applyFill="1" applyBorder="1" applyAlignment="1" applyProtection="1">
      <alignment horizontal="right" vertical="center"/>
      <protection/>
    </xf>
    <xf numFmtId="0" fontId="3" fillId="0" borderId="22" xfId="40" applyFont="1" applyFill="1" applyBorder="1" applyAlignment="1" applyProtection="1">
      <alignment horizontal="center"/>
      <protection/>
    </xf>
    <xf numFmtId="0" fontId="4" fillId="0" borderId="22" xfId="40" applyFont="1" applyFill="1" applyBorder="1" applyAlignment="1" applyProtection="1">
      <alignment horizontal="center"/>
      <protection/>
    </xf>
    <xf numFmtId="0" fontId="3" fillId="0" borderId="18" xfId="40" applyFont="1" applyFill="1" applyBorder="1" applyAlignment="1" applyProtection="1">
      <alignment horizontal="center"/>
      <protection/>
    </xf>
    <xf numFmtId="0" fontId="4" fillId="0" borderId="18" xfId="40" applyFont="1" applyFill="1" applyBorder="1" applyAlignment="1" applyProtection="1">
      <alignment horizontal="center"/>
      <protection/>
    </xf>
    <xf numFmtId="214" fontId="105" fillId="4" borderId="0" xfId="40" applyNumberFormat="1" applyFont="1" applyFill="1" applyBorder="1" applyAlignment="1" applyProtection="1">
      <alignment horizontal="center" vertical="center"/>
      <protection/>
    </xf>
    <xf numFmtId="0" fontId="0" fillId="0" borderId="17" xfId="40" applyFont="1" applyBorder="1" applyAlignment="1" applyProtection="1">
      <alignment horizontal="left" vertical="top" wrapText="1"/>
      <protection/>
    </xf>
    <xf numFmtId="0" fontId="23" fillId="0" borderId="18" xfId="40" applyFont="1" applyBorder="1" applyAlignment="1" applyProtection="1">
      <alignment horizontal="left" vertical="top"/>
      <protection/>
    </xf>
    <xf numFmtId="0" fontId="23" fillId="0" borderId="19" xfId="40" applyFont="1" applyBorder="1" applyAlignment="1" applyProtection="1">
      <alignment horizontal="left" vertical="top"/>
      <protection/>
    </xf>
    <xf numFmtId="0" fontId="23" fillId="0" borderId="20" xfId="40" applyFont="1" applyBorder="1" applyAlignment="1" applyProtection="1">
      <alignment horizontal="left" vertical="top"/>
      <protection/>
    </xf>
    <xf numFmtId="0" fontId="23" fillId="0" borderId="0" xfId="40" applyFont="1" applyBorder="1" applyAlignment="1" applyProtection="1">
      <alignment horizontal="left" vertical="top"/>
      <protection/>
    </xf>
    <xf numFmtId="0" fontId="23" fillId="0" borderId="21" xfId="40" applyFont="1" applyBorder="1" applyAlignment="1" applyProtection="1">
      <alignment horizontal="left" vertical="top"/>
      <protection/>
    </xf>
    <xf numFmtId="0" fontId="23" fillId="0" borderId="23" xfId="40" applyFont="1" applyBorder="1" applyAlignment="1" applyProtection="1">
      <alignment horizontal="left" vertical="top"/>
      <protection/>
    </xf>
    <xf numFmtId="0" fontId="23" fillId="0" borderId="22" xfId="40" applyFont="1" applyBorder="1" applyAlignment="1" applyProtection="1">
      <alignment horizontal="left" vertical="top"/>
      <protection/>
    </xf>
    <xf numFmtId="0" fontId="23" fillId="0" borderId="24" xfId="40" applyFont="1" applyBorder="1" applyAlignment="1" applyProtection="1">
      <alignment horizontal="left" vertical="top"/>
      <protection/>
    </xf>
    <xf numFmtId="0" fontId="101" fillId="0" borderId="17" xfId="0" applyFont="1" applyBorder="1" applyAlignment="1" applyProtection="1">
      <alignment horizontal="center" vertical="center"/>
      <protection locked="0"/>
    </xf>
    <xf numFmtId="0" fontId="101" fillId="0" borderId="18" xfId="0" applyFont="1" applyBorder="1" applyAlignment="1" applyProtection="1">
      <alignment horizontal="center" vertical="center"/>
      <protection locked="0"/>
    </xf>
    <xf numFmtId="0" fontId="101" fillId="0" borderId="19" xfId="0" applyFont="1" applyBorder="1" applyAlignment="1" applyProtection="1">
      <alignment horizontal="center" vertical="center"/>
      <protection locked="0"/>
    </xf>
    <xf numFmtId="0" fontId="101" fillId="0" borderId="23" xfId="0" applyFont="1" applyBorder="1" applyAlignment="1" applyProtection="1">
      <alignment horizontal="center" vertical="center"/>
      <protection locked="0"/>
    </xf>
    <xf numFmtId="0" fontId="101" fillId="0" borderId="22" xfId="0" applyFont="1" applyBorder="1" applyAlignment="1" applyProtection="1">
      <alignment horizontal="center" vertical="center"/>
      <protection locked="0"/>
    </xf>
    <xf numFmtId="0" fontId="101" fillId="0" borderId="24" xfId="0" applyFont="1" applyBorder="1" applyAlignment="1" applyProtection="1">
      <alignment horizontal="center" vertical="center"/>
      <protection locked="0"/>
    </xf>
    <xf numFmtId="0" fontId="104" fillId="32" borderId="34" xfId="40" applyFont="1" applyFill="1" applyBorder="1" applyAlignment="1" applyProtection="1">
      <alignment horizontal="center" vertical="center"/>
      <protection/>
    </xf>
    <xf numFmtId="0" fontId="104" fillId="32" borderId="36" xfId="40" applyFont="1" applyFill="1" applyBorder="1" applyAlignment="1" applyProtection="1">
      <alignment horizontal="center" vertical="center"/>
      <protection/>
    </xf>
    <xf numFmtId="0" fontId="104" fillId="32" borderId="13" xfId="40" applyFont="1" applyFill="1" applyBorder="1" applyAlignment="1" applyProtection="1">
      <alignment horizontal="center"/>
      <protection/>
    </xf>
    <xf numFmtId="0" fontId="104" fillId="32" borderId="13" xfId="40" applyFont="1" applyFill="1" applyBorder="1" applyAlignment="1" applyProtection="1">
      <alignment horizontal="center" vertical="center"/>
      <protection/>
    </xf>
    <xf numFmtId="194" fontId="105" fillId="4" borderId="22" xfId="40" applyNumberFormat="1" applyFont="1" applyFill="1" applyBorder="1" applyAlignment="1" applyProtection="1">
      <alignment horizontal="center"/>
      <protection/>
    </xf>
    <xf numFmtId="11" fontId="105" fillId="4" borderId="0" xfId="40" applyNumberFormat="1" applyFont="1" applyFill="1" applyBorder="1" applyAlignment="1" applyProtection="1">
      <alignment horizontal="center" vertical="center"/>
      <protection/>
    </xf>
    <xf numFmtId="0" fontId="3" fillId="0" borderId="0" xfId="40" applyFont="1" applyFill="1" applyBorder="1" applyAlignment="1" applyProtection="1">
      <alignment horizontal="right" vertical="center"/>
      <protection/>
    </xf>
    <xf numFmtId="0" fontId="4" fillId="0" borderId="0" xfId="40" applyFont="1" applyFill="1" applyBorder="1" applyAlignment="1" applyProtection="1">
      <alignment horizontal="right" vertical="center"/>
      <protection/>
    </xf>
    <xf numFmtId="194" fontId="4" fillId="0" borderId="0" xfId="40" applyNumberFormat="1" applyFont="1" applyFill="1" applyBorder="1" applyAlignment="1" applyProtection="1">
      <alignment horizontal="center" vertical="center"/>
      <protection/>
    </xf>
    <xf numFmtId="0" fontId="104" fillId="32" borderId="17" xfId="40" applyFont="1" applyFill="1" applyBorder="1" applyAlignment="1" applyProtection="1">
      <alignment horizontal="center" vertical="center"/>
      <protection/>
    </xf>
    <xf numFmtId="0" fontId="104" fillId="32" borderId="19" xfId="40" applyFont="1" applyFill="1" applyBorder="1" applyAlignment="1" applyProtection="1">
      <alignment horizontal="center" vertical="center"/>
      <protection/>
    </xf>
    <xf numFmtId="0" fontId="104" fillId="32" borderId="23" xfId="40" applyFont="1" applyFill="1" applyBorder="1" applyAlignment="1" applyProtection="1">
      <alignment horizontal="center" vertical="center"/>
      <protection/>
    </xf>
    <xf numFmtId="0" fontId="104" fillId="32" borderId="24" xfId="40" applyFont="1" applyFill="1" applyBorder="1" applyAlignment="1" applyProtection="1">
      <alignment horizontal="center" vertical="center"/>
      <protection/>
    </xf>
    <xf numFmtId="0" fontId="101" fillId="0" borderId="25" xfId="40" applyFont="1" applyBorder="1" applyAlignment="1" applyProtection="1">
      <alignment horizontal="left"/>
      <protection/>
    </xf>
    <xf numFmtId="0" fontId="101" fillId="0" borderId="15" xfId="40" applyFont="1" applyBorder="1" applyAlignment="1" applyProtection="1">
      <alignment horizontal="left"/>
      <protection/>
    </xf>
    <xf numFmtId="0" fontId="101" fillId="0" borderId="33" xfId="40" applyFont="1" applyBorder="1" applyAlignment="1" applyProtection="1">
      <alignment horizontal="left"/>
      <protection/>
    </xf>
    <xf numFmtId="0" fontId="104" fillId="32" borderId="25" xfId="40" applyFont="1" applyFill="1" applyBorder="1" applyAlignment="1" applyProtection="1">
      <alignment horizontal="center"/>
      <protection/>
    </xf>
    <xf numFmtId="0" fontId="104" fillId="32" borderId="33" xfId="40" applyFont="1" applyFill="1" applyBorder="1" applyAlignment="1" applyProtection="1">
      <alignment horizontal="center"/>
      <protection/>
    </xf>
    <xf numFmtId="194" fontId="114" fillId="32" borderId="25" xfId="40" applyNumberFormat="1" applyFont="1" applyFill="1" applyBorder="1" applyAlignment="1" applyProtection="1">
      <alignment horizontal="right"/>
      <protection/>
    </xf>
    <xf numFmtId="194" fontId="114" fillId="32" borderId="15" xfId="40" applyNumberFormat="1" applyFont="1" applyFill="1" applyBorder="1" applyAlignment="1" applyProtection="1">
      <alignment horizontal="right"/>
      <protection/>
    </xf>
    <xf numFmtId="194" fontId="114" fillId="32" borderId="33" xfId="40" applyNumberFormat="1" applyFont="1" applyFill="1" applyBorder="1" applyAlignment="1" applyProtection="1">
      <alignment horizontal="right"/>
      <protection/>
    </xf>
    <xf numFmtId="194" fontId="105" fillId="0" borderId="0" xfId="40" applyNumberFormat="1" applyFont="1" applyFill="1" applyBorder="1" applyAlignment="1" applyProtection="1" quotePrefix="1">
      <alignment horizontal="center" vertical="center"/>
      <protection/>
    </xf>
    <xf numFmtId="194" fontId="105" fillId="0" borderId="0" xfId="40" applyNumberFormat="1" applyFont="1" applyFill="1" applyBorder="1" applyAlignment="1" applyProtection="1">
      <alignment horizontal="center" vertical="center"/>
      <protection/>
    </xf>
    <xf numFmtId="194" fontId="105" fillId="4" borderId="18" xfId="40" applyNumberFormat="1" applyFont="1" applyFill="1" applyBorder="1" applyAlignment="1" applyProtection="1">
      <alignment horizontal="center"/>
      <protection/>
    </xf>
    <xf numFmtId="194" fontId="101" fillId="32" borderId="25" xfId="40" applyNumberFormat="1" applyFont="1" applyFill="1" applyBorder="1" applyAlignment="1" applyProtection="1">
      <alignment horizontal="right"/>
      <protection/>
    </xf>
    <xf numFmtId="194" fontId="101" fillId="32" borderId="15" xfId="40" applyNumberFormat="1" applyFont="1" applyFill="1" applyBorder="1" applyAlignment="1" applyProtection="1">
      <alignment horizontal="right"/>
      <protection/>
    </xf>
    <xf numFmtId="194" fontId="101" fillId="32" borderId="33" xfId="40" applyNumberFormat="1" applyFont="1" applyFill="1" applyBorder="1" applyAlignment="1" applyProtection="1">
      <alignment horizontal="right"/>
      <protection/>
    </xf>
    <xf numFmtId="0" fontId="104" fillId="0" borderId="17" xfId="40" applyFont="1" applyBorder="1" applyAlignment="1" applyProtection="1">
      <alignment horizontal="center" vertical="center"/>
      <protection/>
    </xf>
    <xf numFmtId="0" fontId="104" fillId="0" borderId="18" xfId="40" applyFont="1" applyBorder="1" applyAlignment="1" applyProtection="1">
      <alignment horizontal="center" vertical="center"/>
      <protection/>
    </xf>
    <xf numFmtId="0" fontId="104" fillId="0" borderId="19" xfId="40" applyFont="1" applyBorder="1" applyAlignment="1" applyProtection="1">
      <alignment horizontal="center" vertical="center"/>
      <protection/>
    </xf>
    <xf numFmtId="0" fontId="104" fillId="0" borderId="23" xfId="40" applyFont="1" applyBorder="1" applyAlignment="1" applyProtection="1">
      <alignment horizontal="center" vertical="center"/>
      <protection/>
    </xf>
    <xf numFmtId="0" fontId="104" fillId="0" borderId="22" xfId="40" applyFont="1" applyBorder="1" applyAlignment="1" applyProtection="1">
      <alignment horizontal="center" vertical="center"/>
      <protection/>
    </xf>
    <xf numFmtId="0" fontId="104" fillId="0" borderId="24" xfId="40" applyFont="1" applyBorder="1" applyAlignment="1" applyProtection="1">
      <alignment horizontal="center" vertical="center"/>
      <protection/>
    </xf>
    <xf numFmtId="0" fontId="101" fillId="32" borderId="25" xfId="40" applyFont="1" applyFill="1" applyBorder="1" applyAlignment="1" applyProtection="1">
      <alignment horizontal="center"/>
      <protection/>
    </xf>
    <xf numFmtId="0" fontId="101" fillId="32" borderId="33" xfId="40" applyFont="1" applyFill="1" applyBorder="1" applyAlignment="1" applyProtection="1">
      <alignment horizontal="center"/>
      <protection/>
    </xf>
    <xf numFmtId="212" fontId="101" fillId="32" borderId="25" xfId="42" applyNumberFormat="1" applyFont="1" applyFill="1" applyBorder="1" applyAlignment="1" applyProtection="1">
      <alignment horizontal="right"/>
      <protection/>
    </xf>
    <xf numFmtId="212" fontId="101" fillId="32" borderId="15" xfId="42" applyNumberFormat="1" applyFont="1" applyFill="1" applyBorder="1" applyAlignment="1" applyProtection="1">
      <alignment horizontal="right"/>
      <protection/>
    </xf>
    <xf numFmtId="212" fontId="101" fillId="32" borderId="33" xfId="42" applyNumberFormat="1" applyFont="1" applyFill="1" applyBorder="1" applyAlignment="1" applyProtection="1">
      <alignment horizontal="right"/>
      <protection/>
    </xf>
    <xf numFmtId="212" fontId="101" fillId="32" borderId="13" xfId="42" applyNumberFormat="1" applyFont="1" applyFill="1" applyBorder="1" applyAlignment="1" applyProtection="1">
      <alignment horizontal="right"/>
      <protection/>
    </xf>
    <xf numFmtId="212" fontId="114" fillId="32" borderId="13" xfId="42" applyNumberFormat="1" applyFont="1" applyFill="1" applyBorder="1" applyAlignment="1" applyProtection="1">
      <alignment horizontal="right"/>
      <protection/>
    </xf>
    <xf numFmtId="0" fontId="23" fillId="32" borderId="25" xfId="40" applyFont="1" applyFill="1" applyBorder="1" applyAlignment="1" applyProtection="1">
      <alignment horizontal="center"/>
      <protection/>
    </xf>
    <xf numFmtId="0" fontId="23" fillId="32" borderId="33" xfId="40" applyFont="1" applyFill="1" applyBorder="1" applyAlignment="1" applyProtection="1">
      <alignment horizontal="center"/>
      <protection/>
    </xf>
    <xf numFmtId="0" fontId="32" fillId="0" borderId="25" xfId="40" applyFont="1" applyBorder="1" applyAlignment="1" applyProtection="1">
      <alignment horizontal="center"/>
      <protection/>
    </xf>
    <xf numFmtId="0" fontId="32" fillId="0" borderId="15" xfId="40" applyFont="1" applyBorder="1" applyAlignment="1" applyProtection="1">
      <alignment horizontal="center"/>
      <protection/>
    </xf>
    <xf numFmtId="0" fontId="32" fillId="0" borderId="33" xfId="40" applyFont="1" applyBorder="1" applyAlignment="1" applyProtection="1">
      <alignment horizontal="center"/>
      <protection/>
    </xf>
    <xf numFmtId="0" fontId="32" fillId="32" borderId="13" xfId="40" applyFont="1" applyFill="1" applyBorder="1" applyAlignment="1" applyProtection="1">
      <alignment horizontal="right"/>
      <protection/>
    </xf>
    <xf numFmtId="0" fontId="32" fillId="32" borderId="13" xfId="40" applyFont="1" applyFill="1" applyBorder="1" applyAlignment="1" applyProtection="1">
      <alignment horizontal="center"/>
      <protection/>
    </xf>
    <xf numFmtId="0" fontId="32" fillId="32" borderId="25" xfId="40" applyFont="1" applyFill="1" applyBorder="1" applyAlignment="1" applyProtection="1">
      <alignment horizontal="right"/>
      <protection/>
    </xf>
    <xf numFmtId="0" fontId="32" fillId="32" borderId="15" xfId="40" applyFont="1" applyFill="1" applyBorder="1" applyAlignment="1" applyProtection="1">
      <alignment horizontal="right"/>
      <protection/>
    </xf>
    <xf numFmtId="0" fontId="32" fillId="32" borderId="33" xfId="40" applyFont="1" applyFill="1" applyBorder="1" applyAlignment="1" applyProtection="1">
      <alignment horizontal="right"/>
      <protection/>
    </xf>
    <xf numFmtId="0" fontId="32" fillId="32" borderId="25" xfId="40" applyFont="1" applyFill="1" applyBorder="1" applyAlignment="1" applyProtection="1">
      <alignment horizontal="center"/>
      <protection/>
    </xf>
    <xf numFmtId="0" fontId="32" fillId="32" borderId="33" xfId="40" applyFont="1" applyFill="1" applyBorder="1" applyAlignment="1" applyProtection="1">
      <alignment horizontal="center"/>
      <protection/>
    </xf>
    <xf numFmtId="0" fontId="101" fillId="32" borderId="13" xfId="40" applyFont="1" applyFill="1" applyBorder="1" applyAlignment="1" applyProtection="1">
      <alignment horizontal="center"/>
      <protection/>
    </xf>
    <xf numFmtId="0" fontId="23" fillId="32" borderId="13" xfId="40" applyFont="1" applyFill="1" applyBorder="1" applyAlignment="1" applyProtection="1">
      <alignment horizontal="center"/>
      <protection/>
    </xf>
    <xf numFmtId="0" fontId="23" fillId="32" borderId="13" xfId="40" applyFont="1" applyFill="1" applyBorder="1" applyAlignment="1" applyProtection="1">
      <alignment horizontal="center" vertical="center"/>
      <protection/>
    </xf>
    <xf numFmtId="0" fontId="103" fillId="32" borderId="13" xfId="40" applyFont="1" applyFill="1" applyBorder="1" applyAlignment="1" applyProtection="1">
      <alignment horizontal="right" vertical="center"/>
      <protection/>
    </xf>
    <xf numFmtId="212" fontId="103" fillId="32" borderId="13" xfId="42" applyNumberFormat="1" applyFont="1" applyFill="1" applyBorder="1" applyAlignment="1" applyProtection="1">
      <alignment horizontal="right" vertical="center"/>
      <protection/>
    </xf>
    <xf numFmtId="0" fontId="103" fillId="32" borderId="13" xfId="40" applyFont="1" applyFill="1" applyBorder="1" applyAlignment="1" applyProtection="1">
      <alignment horizontal="center" vertical="center"/>
      <protection/>
    </xf>
    <xf numFmtId="0" fontId="23" fillId="0" borderId="25" xfId="40" applyFont="1" applyBorder="1" applyAlignment="1" applyProtection="1">
      <alignment horizontal="center"/>
      <protection/>
    </xf>
    <xf numFmtId="0" fontId="23" fillId="0" borderId="15" xfId="40" applyFont="1" applyBorder="1" applyAlignment="1" applyProtection="1">
      <alignment horizontal="center"/>
      <protection/>
    </xf>
    <xf numFmtId="0" fontId="23" fillId="0" borderId="33" xfId="40" applyFont="1" applyBorder="1" applyAlignment="1" applyProtection="1">
      <alignment horizontal="center"/>
      <protection/>
    </xf>
    <xf numFmtId="212" fontId="23" fillId="32" borderId="13" xfId="42" applyNumberFormat="1" applyFont="1" applyFill="1" applyBorder="1" applyAlignment="1" applyProtection="1">
      <alignment horizontal="center"/>
      <protection/>
    </xf>
    <xf numFmtId="0" fontId="115" fillId="0" borderId="25" xfId="40" applyFont="1" applyBorder="1" applyAlignment="1" applyProtection="1">
      <alignment horizontal="left" vertical="center"/>
      <protection/>
    </xf>
    <xf numFmtId="0" fontId="103" fillId="0" borderId="15" xfId="40" applyFont="1" applyBorder="1" applyAlignment="1" applyProtection="1">
      <alignment horizontal="left" vertical="center"/>
      <protection/>
    </xf>
    <xf numFmtId="0" fontId="103" fillId="0" borderId="33" xfId="40" applyFont="1" applyBorder="1" applyAlignment="1" applyProtection="1">
      <alignment horizontal="left" vertical="center"/>
      <protection/>
    </xf>
    <xf numFmtId="212" fontId="116" fillId="32" borderId="13" xfId="42" applyNumberFormat="1" applyFont="1" applyFill="1" applyBorder="1" applyAlignment="1" applyProtection="1">
      <alignment horizontal="right" vertical="center"/>
      <protection/>
    </xf>
    <xf numFmtId="0" fontId="0" fillId="32" borderId="13" xfId="40" applyFont="1" applyFill="1" applyBorder="1" applyAlignment="1" applyProtection="1">
      <alignment horizontal="center"/>
      <protection/>
    </xf>
    <xf numFmtId="0" fontId="23" fillId="32" borderId="25" xfId="40" applyFont="1" applyFill="1" applyBorder="1" applyAlignment="1" applyProtection="1">
      <alignment horizontal="center" vertical="center"/>
      <protection/>
    </xf>
    <xf numFmtId="0" fontId="23" fillId="32" borderId="33" xfId="40" applyFont="1" applyFill="1" applyBorder="1" applyAlignment="1" applyProtection="1">
      <alignment horizontal="center" vertical="center"/>
      <protection/>
    </xf>
    <xf numFmtId="0" fontId="103" fillId="0" borderId="13" xfId="40" applyFont="1" applyFill="1" applyBorder="1" applyAlignment="1" applyProtection="1">
      <alignment horizontal="right" vertical="center"/>
      <protection/>
    </xf>
    <xf numFmtId="0" fontId="0" fillId="0" borderId="17" xfId="40" applyFont="1" applyBorder="1" applyAlignment="1" applyProtection="1">
      <alignment horizontal="left" vertical="top" wrapText="1"/>
      <protection/>
    </xf>
    <xf numFmtId="212" fontId="105" fillId="4" borderId="22" xfId="40" applyNumberFormat="1" applyFont="1" applyFill="1" applyBorder="1" applyAlignment="1" applyProtection="1">
      <alignment horizontal="center" vertical="center"/>
      <protection/>
    </xf>
    <xf numFmtId="0" fontId="105" fillId="4" borderId="22" xfId="40" applyFont="1" applyFill="1" applyBorder="1" applyAlignment="1" applyProtection="1">
      <alignment horizontal="center" vertical="center"/>
      <protection/>
    </xf>
    <xf numFmtId="0" fontId="0" fillId="0" borderId="17" xfId="40" applyFont="1" applyBorder="1" applyAlignment="1" applyProtection="1">
      <alignment horizontal="center" vertical="center"/>
      <protection/>
    </xf>
    <xf numFmtId="0" fontId="23" fillId="0" borderId="18" xfId="40" applyFont="1" applyBorder="1" applyAlignment="1" applyProtection="1">
      <alignment horizontal="center" vertical="center"/>
      <protection/>
    </xf>
    <xf numFmtId="0" fontId="23" fillId="0" borderId="19" xfId="40" applyFont="1" applyBorder="1" applyAlignment="1" applyProtection="1">
      <alignment horizontal="center" vertical="center"/>
      <protection/>
    </xf>
    <xf numFmtId="0" fontId="23" fillId="0" borderId="23" xfId="40" applyFont="1" applyBorder="1" applyAlignment="1" applyProtection="1">
      <alignment horizontal="center" vertical="center"/>
      <protection/>
    </xf>
    <xf numFmtId="0" fontId="23" fillId="0" borderId="22" xfId="40" applyFont="1" applyBorder="1" applyAlignment="1" applyProtection="1">
      <alignment horizontal="center" vertical="center"/>
      <protection/>
    </xf>
    <xf numFmtId="0" fontId="23" fillId="0" borderId="24" xfId="40" applyFont="1" applyBorder="1" applyAlignment="1" applyProtection="1">
      <alignment horizontal="center" vertical="center"/>
      <protection/>
    </xf>
    <xf numFmtId="0" fontId="0" fillId="32" borderId="34" xfId="40" applyFont="1" applyFill="1" applyBorder="1" applyAlignment="1" applyProtection="1">
      <alignment horizontal="center" vertical="center"/>
      <protection/>
    </xf>
    <xf numFmtId="0" fontId="23" fillId="32" borderId="36" xfId="40" applyFont="1" applyFill="1" applyBorder="1" applyAlignment="1" applyProtection="1">
      <alignment horizontal="center" vertical="center"/>
      <protection/>
    </xf>
    <xf numFmtId="0" fontId="0" fillId="32" borderId="17" xfId="40" applyFont="1" applyFill="1" applyBorder="1" applyAlignment="1" applyProtection="1">
      <alignment horizontal="center" vertical="center"/>
      <protection/>
    </xf>
    <xf numFmtId="0" fontId="23" fillId="32" borderId="19" xfId="40" applyFont="1" applyFill="1" applyBorder="1" applyAlignment="1" applyProtection="1">
      <alignment horizontal="center" vertical="center"/>
      <protection/>
    </xf>
    <xf numFmtId="0" fontId="23" fillId="32" borderId="23" xfId="40" applyFont="1" applyFill="1" applyBorder="1" applyAlignment="1" applyProtection="1">
      <alignment horizontal="center" vertical="center"/>
      <protection/>
    </xf>
    <xf numFmtId="0" fontId="23" fillId="32" borderId="24" xfId="40" applyFont="1" applyFill="1" applyBorder="1" applyAlignment="1" applyProtection="1">
      <alignment horizontal="center" vertical="center"/>
      <protection/>
    </xf>
    <xf numFmtId="0" fontId="0" fillId="32" borderId="13" xfId="40" applyFont="1" applyFill="1" applyBorder="1" applyAlignment="1" applyProtection="1">
      <alignment horizontal="center" vertical="center"/>
      <protection/>
    </xf>
    <xf numFmtId="0" fontId="23" fillId="32" borderId="15" xfId="40" applyFont="1" applyFill="1" applyBorder="1" applyAlignment="1" applyProtection="1">
      <alignment horizontal="center"/>
      <protection/>
    </xf>
    <xf numFmtId="0" fontId="102" fillId="0" borderId="25" xfId="40" applyFont="1" applyBorder="1" applyAlignment="1" applyProtection="1">
      <alignment horizontal="left"/>
      <protection/>
    </xf>
    <xf numFmtId="0" fontId="102" fillId="0" borderId="15" xfId="40" applyFont="1" applyBorder="1" applyAlignment="1" applyProtection="1">
      <alignment horizontal="left"/>
      <protection/>
    </xf>
    <xf numFmtId="0" fontId="102" fillId="0" borderId="33" xfId="40" applyFont="1" applyBorder="1" applyAlignment="1" applyProtection="1">
      <alignment horizontal="left"/>
      <protection/>
    </xf>
    <xf numFmtId="0" fontId="102" fillId="32" borderId="25" xfId="40" applyFont="1" applyFill="1" applyBorder="1" applyAlignment="1" applyProtection="1">
      <alignment horizontal="center"/>
      <protection/>
    </xf>
    <xf numFmtId="0" fontId="103" fillId="32" borderId="33" xfId="40" applyFont="1" applyFill="1" applyBorder="1" applyAlignment="1" applyProtection="1">
      <alignment horizontal="center"/>
      <protection/>
    </xf>
    <xf numFmtId="0" fontId="115" fillId="0" borderId="25" xfId="40" applyFont="1" applyBorder="1" applyAlignment="1" applyProtection="1">
      <alignment horizontal="left"/>
      <protection/>
    </xf>
    <xf numFmtId="0" fontId="103" fillId="0" borderId="15" xfId="40" applyFont="1" applyBorder="1" applyAlignment="1" applyProtection="1">
      <alignment horizontal="left"/>
      <protection/>
    </xf>
    <xf numFmtId="0" fontId="103" fillId="0" borderId="33" xfId="40" applyFont="1" applyBorder="1" applyAlignment="1" applyProtection="1">
      <alignment horizontal="left"/>
      <protection/>
    </xf>
    <xf numFmtId="38" fontId="103" fillId="32" borderId="25" xfId="42" applyNumberFormat="1" applyFont="1" applyFill="1" applyBorder="1" applyAlignment="1" applyProtection="1">
      <alignment horizontal="right"/>
      <protection/>
    </xf>
    <xf numFmtId="38" fontId="103" fillId="32" borderId="15" xfId="42" applyNumberFormat="1" applyFont="1" applyFill="1" applyBorder="1" applyAlignment="1" applyProtection="1">
      <alignment horizontal="right"/>
      <protection/>
    </xf>
    <xf numFmtId="38" fontId="103" fillId="32" borderId="33" xfId="42" applyNumberFormat="1" applyFont="1" applyFill="1" applyBorder="1" applyAlignment="1" applyProtection="1">
      <alignment horizontal="right"/>
      <protection/>
    </xf>
    <xf numFmtId="194" fontId="103" fillId="32" borderId="25" xfId="40" applyNumberFormat="1" applyFont="1" applyFill="1" applyBorder="1" applyAlignment="1" applyProtection="1">
      <alignment horizontal="right"/>
      <protection/>
    </xf>
    <xf numFmtId="194" fontId="103" fillId="32" borderId="15" xfId="40" applyNumberFormat="1" applyFont="1" applyFill="1" applyBorder="1" applyAlignment="1" applyProtection="1">
      <alignment horizontal="right"/>
      <protection/>
    </xf>
    <xf numFmtId="194" fontId="103" fillId="32" borderId="33" xfId="40" applyNumberFormat="1" applyFont="1" applyFill="1" applyBorder="1" applyAlignment="1" applyProtection="1">
      <alignment horizontal="right"/>
      <protection/>
    </xf>
    <xf numFmtId="0" fontId="0" fillId="0" borderId="17" xfId="40" applyFont="1" applyBorder="1" applyAlignment="1" applyProtection="1">
      <alignment horizontal="center" vertical="center"/>
      <protection/>
    </xf>
    <xf numFmtId="0" fontId="0" fillId="32" borderId="17" xfId="40" applyFont="1" applyFill="1" applyBorder="1" applyAlignment="1" applyProtection="1">
      <alignment horizontal="center" vertical="center"/>
      <protection/>
    </xf>
    <xf numFmtId="0" fontId="0" fillId="32" borderId="25" xfId="40" applyFont="1" applyFill="1" applyBorder="1" applyAlignment="1" applyProtection="1">
      <alignment horizontal="center"/>
      <protection/>
    </xf>
    <xf numFmtId="0" fontId="0" fillId="32" borderId="34" xfId="40" applyFont="1" applyFill="1" applyBorder="1" applyAlignment="1" applyProtection="1">
      <alignment horizontal="center" vertical="center"/>
      <protection/>
    </xf>
    <xf numFmtId="0" fontId="105" fillId="4" borderId="18" xfId="40" applyFont="1" applyFill="1" applyBorder="1" applyAlignment="1" applyProtection="1">
      <alignment horizontal="center"/>
      <protection/>
    </xf>
    <xf numFmtId="0" fontId="0" fillId="32" borderId="17" xfId="40" applyFill="1" applyBorder="1" applyAlignment="1" applyProtection="1">
      <alignment horizontal="center" vertical="center"/>
      <protection/>
    </xf>
    <xf numFmtId="0" fontId="0" fillId="32" borderId="19" xfId="40" applyFill="1" applyBorder="1" applyAlignment="1" applyProtection="1">
      <alignment horizontal="center" vertical="center"/>
      <protection/>
    </xf>
    <xf numFmtId="0" fontId="0" fillId="32" borderId="23" xfId="40" applyFill="1" applyBorder="1" applyAlignment="1" applyProtection="1">
      <alignment horizontal="center" vertical="center"/>
      <protection/>
    </xf>
    <xf numFmtId="0" fontId="0" fillId="32" borderId="24" xfId="40" applyFill="1" applyBorder="1" applyAlignment="1" applyProtection="1">
      <alignment horizontal="center" vertical="center"/>
      <protection/>
    </xf>
    <xf numFmtId="43" fontId="106" fillId="4" borderId="22" xfId="40" applyNumberFormat="1" applyFont="1" applyFill="1" applyBorder="1" applyAlignment="1" applyProtection="1">
      <alignment horizontal="center" vertical="center"/>
      <protection/>
    </xf>
    <xf numFmtId="0" fontId="106" fillId="4" borderId="22" xfId="40" applyFont="1" applyFill="1" applyBorder="1" applyAlignment="1" applyProtection="1">
      <alignment horizontal="center" vertical="center"/>
      <protection/>
    </xf>
    <xf numFmtId="194" fontId="106" fillId="4" borderId="18" xfId="40" applyNumberFormat="1" applyFont="1" applyFill="1" applyBorder="1" applyAlignment="1" applyProtection="1">
      <alignment horizontal="center"/>
      <protection/>
    </xf>
    <xf numFmtId="194" fontId="3" fillId="0" borderId="0" xfId="40" applyNumberFormat="1" applyFont="1" applyFill="1" applyBorder="1" applyAlignment="1" applyProtection="1" quotePrefix="1">
      <alignment horizontal="center" vertical="center"/>
      <protection/>
    </xf>
    <xf numFmtId="194" fontId="3" fillId="0" borderId="0" xfId="40" applyNumberFormat="1" applyFont="1" applyFill="1" applyBorder="1" applyAlignment="1" applyProtection="1">
      <alignment horizontal="center" vertical="center"/>
      <protection/>
    </xf>
    <xf numFmtId="206" fontId="106" fillId="4" borderId="0" xfId="40" applyNumberFormat="1" applyFont="1" applyFill="1" applyBorder="1" applyAlignment="1" applyProtection="1">
      <alignment horizontal="center" vertical="center"/>
      <protection/>
    </xf>
    <xf numFmtId="194" fontId="106" fillId="0" borderId="0" xfId="40" applyNumberFormat="1" applyFont="1" applyFill="1" applyBorder="1" applyAlignment="1" applyProtection="1" quotePrefix="1">
      <alignment horizontal="center" vertical="center"/>
      <protection/>
    </xf>
    <xf numFmtId="194" fontId="106" fillId="0" borderId="0" xfId="40" applyNumberFormat="1" applyFont="1" applyFill="1" applyBorder="1" applyAlignment="1" applyProtection="1">
      <alignment horizontal="center" vertical="center"/>
      <protection/>
    </xf>
    <xf numFmtId="0" fontId="0" fillId="0" borderId="17" xfId="40" applyBorder="1" applyAlignment="1" applyProtection="1">
      <alignment horizontal="left" vertical="top" wrapText="1"/>
      <protection/>
    </xf>
    <xf numFmtId="0" fontId="0" fillId="0" borderId="18" xfId="40" applyBorder="1" applyAlignment="1" applyProtection="1">
      <alignment horizontal="left" vertical="top"/>
      <protection/>
    </xf>
    <xf numFmtId="0" fontId="0" fillId="0" borderId="19" xfId="40" applyBorder="1" applyAlignment="1" applyProtection="1">
      <alignment horizontal="left" vertical="top"/>
      <protection/>
    </xf>
    <xf numFmtId="0" fontId="0" fillId="0" borderId="20" xfId="40" applyBorder="1" applyAlignment="1" applyProtection="1">
      <alignment horizontal="left" vertical="top"/>
      <protection/>
    </xf>
    <xf numFmtId="0" fontId="0" fillId="0" borderId="0" xfId="40" applyBorder="1" applyAlignment="1" applyProtection="1">
      <alignment horizontal="left" vertical="top"/>
      <protection/>
    </xf>
    <xf numFmtId="0" fontId="0" fillId="0" borderId="21" xfId="40" applyBorder="1" applyAlignment="1" applyProtection="1">
      <alignment horizontal="left" vertical="top"/>
      <protection/>
    </xf>
    <xf numFmtId="0" fontId="0" fillId="0" borderId="23" xfId="40" applyBorder="1" applyAlignment="1" applyProtection="1">
      <alignment horizontal="left" vertical="top"/>
      <protection/>
    </xf>
    <xf numFmtId="0" fontId="0" fillId="0" borderId="22" xfId="40" applyBorder="1" applyAlignment="1" applyProtection="1">
      <alignment horizontal="left" vertical="top"/>
      <protection/>
    </xf>
    <xf numFmtId="0" fontId="0" fillId="0" borderId="24" xfId="40" applyBorder="1" applyAlignment="1" applyProtection="1">
      <alignment horizontal="left" vertical="top"/>
      <protection/>
    </xf>
    <xf numFmtId="0" fontId="32" fillId="32" borderId="15" xfId="40" applyFont="1" applyFill="1" applyBorder="1" applyAlignment="1" applyProtection="1">
      <alignment horizontal="center"/>
      <protection/>
    </xf>
    <xf numFmtId="0" fontId="103" fillId="0" borderId="25" xfId="40" applyFont="1" applyFill="1" applyBorder="1" applyAlignment="1" applyProtection="1">
      <alignment horizontal="left" vertical="center" wrapText="1"/>
      <protection/>
    </xf>
    <xf numFmtId="0" fontId="103" fillId="0" borderId="15" xfId="40" applyFont="1" applyFill="1" applyBorder="1" applyAlignment="1" applyProtection="1">
      <alignment horizontal="left" vertical="center" wrapText="1"/>
      <protection/>
    </xf>
    <xf numFmtId="0" fontId="103" fillId="0" borderId="33" xfId="40" applyFont="1" applyFill="1" applyBorder="1" applyAlignment="1" applyProtection="1">
      <alignment horizontal="left" vertical="center" wrapText="1"/>
      <protection/>
    </xf>
    <xf numFmtId="0" fontId="0" fillId="0" borderId="17" xfId="40" applyBorder="1" applyAlignment="1" applyProtection="1">
      <alignment horizontal="center" vertical="center"/>
      <protection/>
    </xf>
    <xf numFmtId="0" fontId="0" fillId="0" borderId="18" xfId="40" applyBorder="1" applyAlignment="1" applyProtection="1">
      <alignment horizontal="center" vertical="center"/>
      <protection/>
    </xf>
    <xf numFmtId="0" fontId="0" fillId="0" borderId="19" xfId="40" applyBorder="1" applyAlignment="1" applyProtection="1">
      <alignment horizontal="center" vertical="center"/>
      <protection/>
    </xf>
    <xf numFmtId="0" fontId="0" fillId="0" borderId="23" xfId="40" applyBorder="1" applyAlignment="1" applyProtection="1">
      <alignment horizontal="center" vertical="center"/>
      <protection/>
    </xf>
    <xf numFmtId="0" fontId="0" fillId="0" borderId="22" xfId="40" applyBorder="1" applyAlignment="1" applyProtection="1">
      <alignment horizontal="center" vertical="center"/>
      <protection/>
    </xf>
    <xf numFmtId="0" fontId="0" fillId="0" borderId="24" xfId="40" applyBorder="1" applyAlignment="1" applyProtection="1">
      <alignment horizontal="center" vertical="center"/>
      <protection/>
    </xf>
    <xf numFmtId="212" fontId="103" fillId="0" borderId="25" xfId="42" applyNumberFormat="1" applyFont="1" applyFill="1" applyBorder="1" applyAlignment="1" applyProtection="1">
      <alignment horizontal="center" vertical="center"/>
      <protection/>
    </xf>
    <xf numFmtId="212" fontId="103" fillId="0" borderId="15" xfId="42" applyNumberFormat="1" applyFont="1" applyFill="1" applyBorder="1" applyAlignment="1" applyProtection="1">
      <alignment horizontal="center" vertical="center"/>
      <protection/>
    </xf>
    <xf numFmtId="212" fontId="103" fillId="0" borderId="33" xfId="42" applyNumberFormat="1" applyFont="1" applyFill="1" applyBorder="1" applyAlignment="1" applyProtection="1">
      <alignment horizontal="center" vertical="center"/>
      <protection/>
    </xf>
    <xf numFmtId="0" fontId="117" fillId="0" borderId="25" xfId="40" applyFont="1" applyBorder="1" applyAlignment="1" applyProtection="1">
      <alignment horizontal="left"/>
      <protection/>
    </xf>
    <xf numFmtId="0" fontId="116" fillId="0" borderId="15" xfId="40" applyFont="1" applyBorder="1" applyAlignment="1" applyProtection="1">
      <alignment horizontal="left"/>
      <protection/>
    </xf>
    <xf numFmtId="0" fontId="116" fillId="0" borderId="33" xfId="40" applyFont="1" applyBorder="1" applyAlignment="1" applyProtection="1">
      <alignment horizontal="left"/>
      <protection/>
    </xf>
    <xf numFmtId="0" fontId="0" fillId="32" borderId="25" xfId="40" applyFont="1" applyFill="1" applyBorder="1" applyAlignment="1" applyProtection="1">
      <alignment horizontal="center" vertical="center"/>
      <protection/>
    </xf>
    <xf numFmtId="0" fontId="0" fillId="32" borderId="33" xfId="40" applyFont="1" applyFill="1" applyBorder="1" applyAlignment="1" applyProtection="1">
      <alignment horizontal="center" vertical="center"/>
      <protection/>
    </xf>
    <xf numFmtId="0" fontId="0" fillId="32" borderId="25" xfId="40" applyFill="1" applyBorder="1" applyAlignment="1" applyProtection="1">
      <alignment horizontal="center"/>
      <protection/>
    </xf>
    <xf numFmtId="0" fontId="0" fillId="32" borderId="15" xfId="40" applyFill="1" applyBorder="1" applyAlignment="1" applyProtection="1">
      <alignment horizontal="center"/>
      <protection/>
    </xf>
    <xf numFmtId="0" fontId="0" fillId="32" borderId="33" xfId="40" applyFill="1" applyBorder="1" applyAlignment="1" applyProtection="1">
      <alignment horizontal="center"/>
      <protection/>
    </xf>
    <xf numFmtId="212" fontId="103" fillId="32" borderId="25" xfId="42" applyNumberFormat="1" applyFont="1" applyFill="1" applyBorder="1" applyAlignment="1" applyProtection="1">
      <alignment horizontal="right"/>
      <protection/>
    </xf>
    <xf numFmtId="212" fontId="103" fillId="32" borderId="15" xfId="42" applyNumberFormat="1" applyFont="1" applyFill="1" applyBorder="1" applyAlignment="1" applyProtection="1">
      <alignment horizontal="right"/>
      <protection/>
    </xf>
    <xf numFmtId="212" fontId="103" fillId="32" borderId="33" xfId="42" applyNumberFormat="1" applyFont="1" applyFill="1" applyBorder="1" applyAlignment="1" applyProtection="1">
      <alignment horizontal="right"/>
      <protection/>
    </xf>
    <xf numFmtId="0" fontId="0" fillId="32" borderId="25" xfId="40" applyFont="1" applyFill="1" applyBorder="1" applyAlignment="1" applyProtection="1">
      <alignment horizontal="center"/>
      <protection/>
    </xf>
    <xf numFmtId="0" fontId="0" fillId="32" borderId="33" xfId="40" applyFont="1" applyFill="1" applyBorder="1" applyAlignment="1" applyProtection="1">
      <alignment horizontal="center"/>
      <protection/>
    </xf>
    <xf numFmtId="0" fontId="102" fillId="0" borderId="25" xfId="40" applyFont="1" applyFill="1" applyBorder="1" applyAlignment="1" applyProtection="1">
      <alignment horizontal="left" vertical="center" wrapText="1"/>
      <protection/>
    </xf>
    <xf numFmtId="0" fontId="102" fillId="0" borderId="33" xfId="40" applyFont="1" applyFill="1" applyBorder="1" applyAlignment="1" applyProtection="1">
      <alignment horizontal="left" vertical="center" wrapText="1"/>
      <protection/>
    </xf>
    <xf numFmtId="0" fontId="0" fillId="32" borderId="34" xfId="40" applyFill="1" applyBorder="1" applyAlignment="1" applyProtection="1">
      <alignment horizontal="center" vertical="center"/>
      <protection/>
    </xf>
    <xf numFmtId="0" fontId="0" fillId="32" borderId="36" xfId="40" applyFill="1" applyBorder="1" applyAlignment="1" applyProtection="1">
      <alignment horizontal="center" vertical="center"/>
      <protection/>
    </xf>
    <xf numFmtId="0" fontId="118" fillId="0" borderId="25" xfId="40" applyFont="1" applyFill="1" applyBorder="1" applyAlignment="1" applyProtection="1">
      <alignment horizontal="right" vertical="center"/>
      <protection/>
    </xf>
    <xf numFmtId="0" fontId="118" fillId="0" borderId="15" xfId="40" applyFont="1" applyFill="1" applyBorder="1" applyAlignment="1" applyProtection="1">
      <alignment horizontal="right" vertical="center"/>
      <protection/>
    </xf>
    <xf numFmtId="0" fontId="118" fillId="0" borderId="33" xfId="40" applyFont="1" applyFill="1" applyBorder="1" applyAlignment="1" applyProtection="1">
      <alignment horizontal="right" vertical="center"/>
      <protection/>
    </xf>
    <xf numFmtId="43" fontId="32" fillId="32" borderId="25" xfId="42" applyFont="1" applyFill="1" applyBorder="1" applyAlignment="1" applyProtection="1">
      <alignment horizontal="center"/>
      <protection/>
    </xf>
    <xf numFmtId="43" fontId="32" fillId="32" borderId="15" xfId="42" applyFont="1" applyFill="1" applyBorder="1" applyAlignment="1" applyProtection="1">
      <alignment horizontal="center"/>
      <protection/>
    </xf>
    <xf numFmtId="43" fontId="32" fillId="32" borderId="33" xfId="42" applyFont="1" applyFill="1" applyBorder="1" applyAlignment="1" applyProtection="1">
      <alignment horizontal="center"/>
      <protection/>
    </xf>
    <xf numFmtId="0" fontId="32" fillId="32" borderId="13" xfId="40" applyFont="1" applyFill="1" applyBorder="1" applyAlignment="1" applyProtection="1">
      <alignment horizontal="left"/>
      <protection/>
    </xf>
    <xf numFmtId="0" fontId="103" fillId="32" borderId="13" xfId="40" applyFont="1" applyFill="1" applyBorder="1" applyAlignment="1" applyProtection="1">
      <alignment horizontal="right"/>
      <protection/>
    </xf>
    <xf numFmtId="0" fontId="102" fillId="32" borderId="13" xfId="40" applyFont="1" applyFill="1" applyBorder="1" applyAlignment="1" applyProtection="1">
      <alignment horizontal="center"/>
      <protection/>
    </xf>
    <xf numFmtId="0" fontId="103" fillId="32" borderId="13" xfId="40" applyFont="1" applyFill="1" applyBorder="1" applyAlignment="1" applyProtection="1">
      <alignment horizontal="center"/>
      <protection/>
    </xf>
    <xf numFmtId="0" fontId="102" fillId="32" borderId="13" xfId="0" applyFont="1" applyFill="1" applyBorder="1" applyAlignment="1" applyProtection="1">
      <alignment horizontal="center"/>
      <protection locked="0"/>
    </xf>
    <xf numFmtId="212" fontId="103" fillId="32" borderId="13" xfId="42" applyNumberFormat="1" applyFont="1" applyFill="1" applyBorder="1" applyAlignment="1" applyProtection="1">
      <alignment horizontal="right"/>
      <protection/>
    </xf>
    <xf numFmtId="0" fontId="102" fillId="32" borderId="25" xfId="0" applyFont="1" applyFill="1" applyBorder="1" applyAlignment="1" applyProtection="1">
      <alignment horizontal="center"/>
      <protection locked="0"/>
    </xf>
    <xf numFmtId="0" fontId="102" fillId="32" borderId="15" xfId="0" applyFont="1" applyFill="1" applyBorder="1" applyAlignment="1" applyProtection="1">
      <alignment horizontal="center"/>
      <protection locked="0"/>
    </xf>
    <xf numFmtId="0" fontId="102" fillId="32" borderId="33" xfId="0" applyFont="1" applyFill="1" applyBorder="1" applyAlignment="1" applyProtection="1">
      <alignment horizontal="center"/>
      <protection locked="0"/>
    </xf>
    <xf numFmtId="0" fontId="0" fillId="32" borderId="13" xfId="40" applyFont="1" applyFill="1" applyBorder="1" applyAlignment="1" applyProtection="1">
      <alignment horizontal="center"/>
      <protection/>
    </xf>
    <xf numFmtId="3" fontId="105" fillId="4" borderId="18" xfId="40" applyNumberFormat="1" applyFont="1" applyFill="1" applyBorder="1" applyAlignment="1" applyProtection="1">
      <alignment horizontal="center"/>
      <protection/>
    </xf>
    <xf numFmtId="0" fontId="0" fillId="32" borderId="13" xfId="40" applyFont="1" applyFill="1" applyBorder="1" applyAlignment="1" applyProtection="1">
      <alignment horizontal="center"/>
      <protection/>
    </xf>
    <xf numFmtId="3" fontId="105" fillId="4" borderId="22" xfId="40" applyNumberFormat="1" applyFont="1" applyFill="1" applyBorder="1" applyAlignment="1" applyProtection="1">
      <alignment horizontal="center"/>
      <protection/>
    </xf>
    <xf numFmtId="0" fontId="105" fillId="4" borderId="22" xfId="40" applyFont="1" applyFill="1" applyBorder="1" applyAlignment="1" applyProtection="1">
      <alignment horizontal="center"/>
      <protection/>
    </xf>
    <xf numFmtId="205" fontId="105" fillId="4" borderId="0" xfId="40" applyNumberFormat="1" applyFont="1" applyFill="1" applyBorder="1" applyAlignment="1" applyProtection="1">
      <alignment horizontal="center" vertical="center"/>
      <protection/>
    </xf>
    <xf numFmtId="0" fontId="103" fillId="32" borderId="13" xfId="40" applyFont="1" applyFill="1" applyBorder="1" applyAlignment="1" applyProtection="1">
      <alignment horizontal="right" wrapText="1"/>
      <protection/>
    </xf>
    <xf numFmtId="0" fontId="106" fillId="0" borderId="25" xfId="40" applyFont="1" applyBorder="1" applyAlignment="1" applyProtection="1">
      <alignment horizontal="left"/>
      <protection/>
    </xf>
    <xf numFmtId="0" fontId="105" fillId="0" borderId="15" xfId="40" applyFont="1" applyBorder="1" applyAlignment="1" applyProtection="1">
      <alignment horizontal="left"/>
      <protection/>
    </xf>
    <xf numFmtId="0" fontId="105" fillId="0" borderId="33" xfId="40" applyFont="1" applyBorder="1" applyAlignment="1" applyProtection="1">
      <alignment horizontal="left"/>
      <protection/>
    </xf>
    <xf numFmtId="0" fontId="102" fillId="32" borderId="25" xfId="40" applyFont="1" applyFill="1" applyBorder="1" applyAlignment="1" applyProtection="1">
      <alignment horizontal="left" vertical="center"/>
      <protection/>
    </xf>
    <xf numFmtId="0" fontId="103" fillId="32" borderId="33" xfId="40" applyFont="1" applyFill="1" applyBorder="1" applyAlignment="1" applyProtection="1">
      <alignment horizontal="left" vertical="center"/>
      <protection/>
    </xf>
    <xf numFmtId="0" fontId="102" fillId="32" borderId="25" xfId="0" applyFont="1" applyFill="1" applyBorder="1" applyAlignment="1" applyProtection="1">
      <alignment horizontal="center" vertical="center" wrapText="1"/>
      <protection locked="0"/>
    </xf>
    <xf numFmtId="0" fontId="102" fillId="32" borderId="33" xfId="0" applyFont="1" applyFill="1" applyBorder="1" applyAlignment="1" applyProtection="1">
      <alignment horizontal="center" vertical="center" wrapText="1"/>
      <protection locked="0"/>
    </xf>
    <xf numFmtId="0" fontId="102" fillId="0" borderId="25" xfId="0" applyFont="1" applyBorder="1" applyAlignment="1" applyProtection="1">
      <alignment horizontal="left"/>
      <protection locked="0"/>
    </xf>
    <xf numFmtId="0" fontId="102" fillId="0" borderId="15" xfId="0" applyFont="1" applyBorder="1" applyAlignment="1" applyProtection="1">
      <alignment horizontal="left"/>
      <protection locked="0"/>
    </xf>
    <xf numFmtId="0" fontId="102" fillId="0" borderId="33" xfId="0" applyFont="1" applyBorder="1" applyAlignment="1" applyProtection="1">
      <alignment horizontal="left"/>
      <protection locked="0"/>
    </xf>
    <xf numFmtId="3" fontId="102" fillId="32" borderId="25" xfId="0" applyNumberFormat="1" applyFont="1" applyFill="1" applyBorder="1" applyAlignment="1" applyProtection="1">
      <alignment horizontal="right"/>
      <protection locked="0"/>
    </xf>
    <xf numFmtId="0" fontId="102" fillId="32" borderId="15" xfId="0" applyFont="1" applyFill="1" applyBorder="1" applyAlignment="1" applyProtection="1">
      <alignment horizontal="right"/>
      <protection locked="0"/>
    </xf>
    <xf numFmtId="0" fontId="102" fillId="32" borderId="33" xfId="0" applyFont="1" applyFill="1" applyBorder="1" applyAlignment="1" applyProtection="1">
      <alignment horizontal="right"/>
      <protection locked="0"/>
    </xf>
    <xf numFmtId="0" fontId="32" fillId="32" borderId="25" xfId="40" applyFont="1" applyFill="1" applyBorder="1" applyAlignment="1" applyProtection="1">
      <alignment horizontal="left"/>
      <protection/>
    </xf>
    <xf numFmtId="0" fontId="32" fillId="32" borderId="33" xfId="40" applyFont="1" applyFill="1" applyBorder="1" applyAlignment="1" applyProtection="1">
      <alignment horizontal="left"/>
      <protection/>
    </xf>
    <xf numFmtId="0" fontId="33" fillId="0" borderId="25" xfId="40" applyFont="1" applyBorder="1" applyAlignment="1" applyProtection="1">
      <alignment horizontal="left"/>
      <protection/>
    </xf>
    <xf numFmtId="0" fontId="33" fillId="0" borderId="15" xfId="40" applyFont="1" applyBorder="1" applyAlignment="1" applyProtection="1">
      <alignment horizontal="left"/>
      <protection/>
    </xf>
    <xf numFmtId="0" fontId="33" fillId="0" borderId="33" xfId="40" applyFont="1" applyBorder="1" applyAlignment="1" applyProtection="1">
      <alignment horizontal="left"/>
      <protection/>
    </xf>
    <xf numFmtId="3" fontId="102" fillId="32" borderId="25" xfId="0" applyNumberFormat="1" applyFont="1" applyFill="1" applyBorder="1" applyAlignment="1" applyProtection="1">
      <alignment horizontal="right" wrapText="1"/>
      <protection locked="0"/>
    </xf>
    <xf numFmtId="0" fontId="102" fillId="0" borderId="15" xfId="0" applyFont="1" applyBorder="1" applyAlignment="1" applyProtection="1">
      <alignment horizontal="right" wrapText="1"/>
      <protection locked="0"/>
    </xf>
    <xf numFmtId="0" fontId="102" fillId="0" borderId="33" xfId="0" applyFont="1" applyBorder="1" applyAlignment="1" applyProtection="1">
      <alignment horizontal="right" wrapText="1"/>
      <protection locked="0"/>
    </xf>
    <xf numFmtId="0" fontId="33" fillId="32" borderId="25" xfId="40" applyFont="1" applyFill="1" applyBorder="1" applyAlignment="1" applyProtection="1">
      <alignment horizontal="right" vertical="center"/>
      <protection/>
    </xf>
    <xf numFmtId="0" fontId="33" fillId="32" borderId="33" xfId="40" applyFont="1" applyFill="1" applyBorder="1" applyAlignment="1" applyProtection="1">
      <alignment horizontal="right" vertical="center"/>
      <protection/>
    </xf>
    <xf numFmtId="223" fontId="105" fillId="32" borderId="13" xfId="38" applyNumberFormat="1" applyFont="1" applyFill="1" applyBorder="1" applyAlignment="1" applyProtection="1">
      <alignment horizontal="right" vertical="center"/>
      <protection/>
    </xf>
    <xf numFmtId="0" fontId="105" fillId="32" borderId="25" xfId="40" applyFont="1" applyFill="1" applyBorder="1" applyAlignment="1" applyProtection="1">
      <alignment horizontal="center" vertical="center"/>
      <protection/>
    </xf>
    <xf numFmtId="0" fontId="102" fillId="0" borderId="33" xfId="0" applyFont="1" applyBorder="1" applyAlignment="1">
      <alignment horizontal="center" vertical="center"/>
    </xf>
    <xf numFmtId="195" fontId="105" fillId="32" borderId="25" xfId="40" applyNumberFormat="1" applyFont="1" applyFill="1" applyBorder="1" applyAlignment="1" applyProtection="1">
      <alignment horizontal="right" vertical="center"/>
      <protection/>
    </xf>
    <xf numFmtId="195" fontId="105" fillId="32" borderId="33" xfId="40" applyNumberFormat="1" applyFont="1" applyFill="1" applyBorder="1" applyAlignment="1" applyProtection="1">
      <alignment horizontal="right" vertical="center"/>
      <protection/>
    </xf>
    <xf numFmtId="225" fontId="108" fillId="32" borderId="25" xfId="40" applyNumberFormat="1" applyFont="1" applyFill="1" applyBorder="1" applyAlignment="1" applyProtection="1">
      <alignment horizontal="right" vertical="center"/>
      <protection/>
    </xf>
    <xf numFmtId="225" fontId="102" fillId="0" borderId="33" xfId="0" applyNumberFormat="1" applyFont="1" applyBorder="1" applyAlignment="1">
      <alignment horizontal="right" vertical="center"/>
    </xf>
    <xf numFmtId="0" fontId="106" fillId="32" borderId="25" xfId="40" applyFont="1" applyFill="1" applyBorder="1" applyAlignment="1" applyProtection="1">
      <alignment horizontal="center" vertical="center"/>
      <protection/>
    </xf>
    <xf numFmtId="0" fontId="105" fillId="32" borderId="33" xfId="40" applyFont="1" applyFill="1" applyBorder="1" applyAlignment="1" applyProtection="1">
      <alignment horizontal="center" vertical="center"/>
      <protection/>
    </xf>
    <xf numFmtId="0" fontId="33" fillId="32" borderId="25" xfId="40" applyFont="1" applyFill="1" applyBorder="1" applyAlignment="1" applyProtection="1">
      <alignment horizontal="center" vertical="center"/>
      <protection/>
    </xf>
    <xf numFmtId="0" fontId="33" fillId="32" borderId="33" xfId="40" applyFont="1" applyFill="1" applyBorder="1" applyAlignment="1" applyProtection="1">
      <alignment horizontal="center" vertical="center"/>
      <protection/>
    </xf>
    <xf numFmtId="223" fontId="105" fillId="0" borderId="25" xfId="38" applyNumberFormat="1" applyFont="1" applyFill="1" applyBorder="1" applyAlignment="1" applyProtection="1">
      <alignment horizontal="right" vertical="center"/>
      <protection/>
    </xf>
    <xf numFmtId="223" fontId="105" fillId="0" borderId="33" xfId="38" applyNumberFormat="1" applyFont="1" applyFill="1" applyBorder="1" applyAlignment="1" applyProtection="1">
      <alignment horizontal="right" vertical="center"/>
      <protection/>
    </xf>
    <xf numFmtId="225" fontId="105" fillId="32" borderId="25" xfId="40" applyNumberFormat="1" applyFont="1" applyFill="1" applyBorder="1" applyAlignment="1" applyProtection="1">
      <alignment horizontal="right" vertical="center"/>
      <protection/>
    </xf>
    <xf numFmtId="223" fontId="105" fillId="32" borderId="25" xfId="38" applyNumberFormat="1" applyFont="1" applyFill="1" applyBorder="1" applyAlignment="1" applyProtection="1">
      <alignment horizontal="right" vertical="center"/>
      <protection/>
    </xf>
    <xf numFmtId="223" fontId="105" fillId="32" borderId="33" xfId="38" applyNumberFormat="1" applyFont="1" applyFill="1" applyBorder="1" applyAlignment="1" applyProtection="1">
      <alignment horizontal="right" vertical="center"/>
      <protection/>
    </xf>
    <xf numFmtId="0" fontId="108" fillId="32" borderId="25" xfId="40" applyFont="1" applyFill="1" applyBorder="1" applyAlignment="1" applyProtection="1">
      <alignment horizontal="center" vertical="center"/>
      <protection/>
    </xf>
    <xf numFmtId="0" fontId="3" fillId="32" borderId="25" xfId="40" applyFont="1" applyFill="1" applyBorder="1" applyAlignment="1" applyProtection="1">
      <alignment horizontal="center" vertical="center" wrapText="1"/>
      <protection/>
    </xf>
    <xf numFmtId="0" fontId="3" fillId="32" borderId="33" xfId="40" applyFont="1" applyFill="1" applyBorder="1" applyAlignment="1" applyProtection="1">
      <alignment horizontal="center" vertical="center"/>
      <protection/>
    </xf>
    <xf numFmtId="0" fontId="3" fillId="32" borderId="25" xfId="40" applyFont="1" applyFill="1" applyBorder="1" applyAlignment="1" applyProtection="1">
      <alignment horizontal="center" vertical="center"/>
      <protection/>
    </xf>
    <xf numFmtId="0" fontId="3" fillId="32" borderId="15" xfId="40" applyFont="1" applyFill="1" applyBorder="1" applyAlignment="1" applyProtection="1">
      <alignment horizontal="center" vertical="center"/>
      <protection/>
    </xf>
    <xf numFmtId="0" fontId="42" fillId="32" borderId="25" xfId="40" applyFont="1" applyFill="1" applyBorder="1" applyAlignment="1" applyProtection="1">
      <alignment horizontal="center" vertical="center" wrapText="1"/>
      <protection/>
    </xf>
    <xf numFmtId="0" fontId="42" fillId="32" borderId="33" xfId="40" applyFont="1" applyFill="1" applyBorder="1" applyAlignment="1" applyProtection="1">
      <alignment horizontal="center" vertical="center"/>
      <protection/>
    </xf>
    <xf numFmtId="0" fontId="3" fillId="32" borderId="15" xfId="40" applyFont="1" applyFill="1" applyBorder="1" applyAlignment="1" applyProtection="1">
      <alignment horizontal="left" vertical="center" wrapText="1"/>
      <protection/>
    </xf>
    <xf numFmtId="0" fontId="3" fillId="32" borderId="17" xfId="40" applyFont="1" applyFill="1" applyBorder="1" applyAlignment="1" applyProtection="1">
      <alignment horizontal="center" vertical="center"/>
      <protection/>
    </xf>
    <xf numFmtId="0" fontId="3" fillId="32" borderId="19" xfId="40" applyFont="1" applyFill="1" applyBorder="1" applyAlignment="1" applyProtection="1">
      <alignment horizontal="center" vertical="center"/>
      <protection/>
    </xf>
    <xf numFmtId="0" fontId="3" fillId="32" borderId="23" xfId="40" applyFont="1" applyFill="1" applyBorder="1" applyAlignment="1" applyProtection="1">
      <alignment horizontal="center" vertical="center"/>
      <protection/>
    </xf>
    <xf numFmtId="0" fontId="3" fillId="32" borderId="24" xfId="40" applyFont="1" applyFill="1" applyBorder="1" applyAlignment="1" applyProtection="1">
      <alignment horizontal="center" vertical="center"/>
      <protection/>
    </xf>
    <xf numFmtId="0" fontId="3" fillId="0" borderId="17" xfId="40" applyFont="1" applyBorder="1" applyAlignment="1" applyProtection="1">
      <alignment horizontal="center" vertical="center"/>
      <protection/>
    </xf>
    <xf numFmtId="0" fontId="3" fillId="0" borderId="18" xfId="40" applyFont="1" applyBorder="1" applyAlignment="1" applyProtection="1">
      <alignment horizontal="center" vertical="center"/>
      <protection/>
    </xf>
    <xf numFmtId="0" fontId="3" fillId="0" borderId="19" xfId="40" applyFont="1" applyBorder="1" applyAlignment="1" applyProtection="1">
      <alignment horizontal="center" vertical="center"/>
      <protection/>
    </xf>
    <xf numFmtId="0" fontId="3" fillId="0" borderId="23" xfId="40" applyFont="1" applyBorder="1" applyAlignment="1" applyProtection="1">
      <alignment horizontal="center" vertical="center"/>
      <protection/>
    </xf>
    <xf numFmtId="0" fontId="3" fillId="0" borderId="22" xfId="40" applyFont="1" applyBorder="1" applyAlignment="1" applyProtection="1">
      <alignment horizontal="center" vertical="center"/>
      <protection/>
    </xf>
    <xf numFmtId="0" fontId="3" fillId="0" borderId="24" xfId="40" applyFont="1" applyBorder="1" applyAlignment="1" applyProtection="1">
      <alignment horizontal="center" vertical="center"/>
      <protection/>
    </xf>
    <xf numFmtId="195" fontId="106" fillId="4" borderId="18" xfId="40" applyNumberFormat="1" applyFont="1" applyFill="1" applyBorder="1" applyAlignment="1" applyProtection="1">
      <alignment horizontal="center"/>
      <protection/>
    </xf>
    <xf numFmtId="0" fontId="106" fillId="4" borderId="18" xfId="40" applyFont="1" applyFill="1" applyBorder="1" applyAlignment="1" applyProtection="1">
      <alignment horizontal="center"/>
      <protection/>
    </xf>
    <xf numFmtId="2" fontId="106" fillId="4" borderId="0" xfId="40" applyNumberFormat="1" applyFont="1" applyFill="1" applyBorder="1" applyAlignment="1" applyProtection="1">
      <alignment horizontal="center" vertical="center"/>
      <protection/>
    </xf>
    <xf numFmtId="194" fontId="106" fillId="4" borderId="22" xfId="40" applyNumberFormat="1" applyFont="1" applyFill="1" applyBorder="1" applyAlignment="1" applyProtection="1">
      <alignment horizontal="center" vertical="center"/>
      <protection/>
    </xf>
    <xf numFmtId="195" fontId="106" fillId="4" borderId="18" xfId="40" applyNumberFormat="1" applyFont="1" applyFill="1" applyBorder="1" applyAlignment="1" applyProtection="1">
      <alignment horizontal="center" vertical="center"/>
      <protection/>
    </xf>
    <xf numFmtId="0" fontId="106" fillId="4" borderId="18" xfId="40" applyFont="1" applyFill="1" applyBorder="1" applyAlignment="1" applyProtection="1">
      <alignment horizontal="center" vertical="center"/>
      <protection/>
    </xf>
    <xf numFmtId="194" fontId="106" fillId="4" borderId="22" xfId="40" applyNumberFormat="1" applyFont="1" applyFill="1" applyBorder="1" applyAlignment="1" applyProtection="1">
      <alignment horizontal="center"/>
      <protection/>
    </xf>
    <xf numFmtId="0" fontId="33" fillId="32" borderId="25" xfId="40" applyFont="1" applyFill="1" applyBorder="1" applyAlignment="1" applyProtection="1">
      <alignment horizontal="right" vertical="center" wrapText="1"/>
      <protection/>
    </xf>
    <xf numFmtId="0" fontId="33" fillId="32" borderId="23" xfId="40" applyFont="1" applyFill="1" applyBorder="1" applyAlignment="1" applyProtection="1">
      <alignment horizontal="right" vertical="center"/>
      <protection/>
    </xf>
    <xf numFmtId="0" fontId="33" fillId="32" borderId="24" xfId="40" applyFont="1" applyFill="1" applyBorder="1" applyAlignment="1" applyProtection="1">
      <alignment horizontal="right" vertical="center"/>
      <protection/>
    </xf>
    <xf numFmtId="0" fontId="16" fillId="32" borderId="25" xfId="0" applyFont="1" applyFill="1" applyBorder="1" applyAlignment="1">
      <alignment horizontal="center" vertical="center" wrapText="1"/>
    </xf>
    <xf numFmtId="0" fontId="16" fillId="32" borderId="15" xfId="0" applyFont="1" applyFill="1" applyBorder="1" applyAlignment="1">
      <alignment horizontal="center" vertical="center" wrapText="1"/>
    </xf>
    <xf numFmtId="0" fontId="16" fillId="32" borderId="33" xfId="0" applyFont="1" applyFill="1" applyBorder="1" applyAlignment="1">
      <alignment horizontal="center" vertical="center" wrapText="1"/>
    </xf>
    <xf numFmtId="0" fontId="16" fillId="32" borderId="22" xfId="0" applyFont="1" applyFill="1" applyBorder="1" applyAlignment="1">
      <alignment horizontal="center" vertical="center" wrapText="1"/>
    </xf>
    <xf numFmtId="0" fontId="55" fillId="34" borderId="25" xfId="0"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5" fillId="34" borderId="33" xfId="0" applyFont="1" applyFill="1" applyBorder="1" applyAlignment="1">
      <alignment horizontal="center" vertical="center" wrapText="1"/>
    </xf>
    <xf numFmtId="0" fontId="16" fillId="32" borderId="25" xfId="0" applyFont="1" applyFill="1" applyBorder="1" applyAlignment="1">
      <alignment horizontal="left" vertical="center" wrapText="1"/>
    </xf>
    <xf numFmtId="0" fontId="16" fillId="32" borderId="15" xfId="0" applyFont="1" applyFill="1" applyBorder="1" applyAlignment="1">
      <alignment horizontal="left" vertical="center" wrapText="1"/>
    </xf>
    <xf numFmtId="0" fontId="16" fillId="32" borderId="33" xfId="0" applyFont="1" applyFill="1" applyBorder="1" applyAlignment="1">
      <alignment horizontal="left" vertical="center" wrapText="1"/>
    </xf>
    <xf numFmtId="0" fontId="16" fillId="36" borderId="13" xfId="0" applyFont="1" applyFill="1" applyBorder="1" applyAlignment="1">
      <alignment horizontal="center" vertical="center" wrapText="1"/>
    </xf>
    <xf numFmtId="0" fontId="16" fillId="4" borderId="13" xfId="0" applyFont="1" applyFill="1" applyBorder="1" applyAlignment="1">
      <alignment horizontal="center" vertical="center" wrapText="1"/>
    </xf>
    <xf numFmtId="201" fontId="16" fillId="36" borderId="13" xfId="0" applyNumberFormat="1" applyFont="1" applyFill="1" applyBorder="1" applyAlignment="1">
      <alignment horizontal="center" vertical="center" wrapText="1"/>
    </xf>
    <xf numFmtId="0" fontId="16" fillId="36" borderId="34" xfId="0" applyFont="1" applyFill="1" applyBorder="1" applyAlignment="1">
      <alignment horizontal="center" vertical="center" wrapText="1"/>
    </xf>
    <xf numFmtId="0" fontId="16" fillId="36" borderId="35" xfId="0" applyFont="1" applyFill="1" applyBorder="1" applyAlignment="1">
      <alignment horizontal="center" vertical="center" wrapText="1"/>
    </xf>
    <xf numFmtId="0" fontId="16" fillId="36" borderId="36" xfId="0"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16" fillId="37" borderId="13" xfId="0" applyFont="1" applyFill="1" applyBorder="1" applyAlignment="1">
      <alignment horizontal="center" vertical="center" wrapText="1"/>
    </xf>
    <xf numFmtId="201" fontId="16" fillId="36" borderId="34" xfId="0" applyNumberFormat="1" applyFont="1" applyFill="1" applyBorder="1" applyAlignment="1">
      <alignment horizontal="center" vertical="center" wrapText="1"/>
    </xf>
    <xf numFmtId="201" fontId="16" fillId="36" borderId="35" xfId="0" applyNumberFormat="1" applyFont="1" applyFill="1" applyBorder="1" applyAlignment="1">
      <alignment horizontal="center" vertical="center" wrapText="1"/>
    </xf>
    <xf numFmtId="201" fontId="16" fillId="36" borderId="36" xfId="0" applyNumberFormat="1" applyFont="1" applyFill="1" applyBorder="1" applyAlignment="1">
      <alignment horizontal="center" vertical="center" wrapText="1"/>
    </xf>
    <xf numFmtId="0" fontId="16" fillId="32" borderId="17" xfId="0" applyFont="1" applyFill="1" applyBorder="1" applyAlignment="1">
      <alignment horizontal="left" vertical="top" wrapText="1"/>
    </xf>
    <xf numFmtId="0" fontId="16" fillId="32" borderId="18" xfId="0" applyFont="1" applyFill="1" applyBorder="1" applyAlignment="1">
      <alignment horizontal="left" vertical="top" wrapText="1"/>
    </xf>
    <xf numFmtId="0" fontId="16" fillId="32" borderId="19" xfId="0" applyFont="1" applyFill="1" applyBorder="1" applyAlignment="1">
      <alignment horizontal="left" vertical="top" wrapText="1"/>
    </xf>
    <xf numFmtId="0" fontId="16" fillId="32" borderId="23" xfId="0" applyFont="1" applyFill="1" applyBorder="1" applyAlignment="1">
      <alignment horizontal="left" vertical="top" wrapText="1"/>
    </xf>
    <xf numFmtId="0" fontId="16" fillId="32" borderId="22" xfId="0" applyFont="1" applyFill="1" applyBorder="1" applyAlignment="1">
      <alignment horizontal="left" vertical="top" wrapText="1"/>
    </xf>
    <xf numFmtId="0" fontId="16" fillId="32" borderId="24" xfId="0" applyFont="1" applyFill="1" applyBorder="1" applyAlignment="1">
      <alignment horizontal="left" vertical="top" wrapText="1"/>
    </xf>
    <xf numFmtId="0" fontId="112" fillId="32" borderId="34" xfId="0" applyFont="1" applyFill="1" applyBorder="1" applyAlignment="1">
      <alignment horizontal="center" vertical="center" wrapText="1"/>
    </xf>
    <xf numFmtId="0" fontId="112" fillId="32" borderId="36" xfId="0" applyFont="1" applyFill="1" applyBorder="1" applyAlignment="1">
      <alignment horizontal="center" vertical="center" wrapText="1"/>
    </xf>
    <xf numFmtId="0" fontId="112" fillId="32" borderId="35" xfId="0" applyFont="1" applyFill="1" applyBorder="1" applyAlignment="1">
      <alignment horizontal="center" vertical="center" wrapText="1"/>
    </xf>
    <xf numFmtId="201" fontId="16" fillId="36" borderId="21" xfId="0" applyNumberFormat="1" applyFont="1" applyFill="1" applyBorder="1" applyAlignment="1">
      <alignment horizontal="center" vertical="center" wrapText="1"/>
    </xf>
    <xf numFmtId="0" fontId="109" fillId="0" borderId="34" xfId="0" applyFont="1" applyFill="1" applyBorder="1" applyAlignment="1">
      <alignment horizontal="center" vertical="center" wrapText="1"/>
    </xf>
    <xf numFmtId="0" fontId="109" fillId="0" borderId="36" xfId="0" applyFont="1" applyFill="1" applyBorder="1" applyAlignment="1">
      <alignment horizontal="center" vertical="center" wrapText="1"/>
    </xf>
    <xf numFmtId="0" fontId="16" fillId="0" borderId="34" xfId="0" applyFont="1" applyFill="1" applyBorder="1" applyAlignment="1">
      <alignment vertical="center" wrapText="1"/>
    </xf>
    <xf numFmtId="0" fontId="16" fillId="0" borderId="36" xfId="0" applyFont="1" applyFill="1" applyBorder="1" applyAlignment="1">
      <alignment vertical="center" wrapText="1"/>
    </xf>
    <xf numFmtId="0" fontId="16" fillId="0" borderId="15" xfId="0" applyFont="1" applyBorder="1" applyAlignment="1">
      <alignment horizontal="left" vertical="center" wrapText="1"/>
    </xf>
    <xf numFmtId="0" fontId="16" fillId="0" borderId="33" xfId="0" applyFont="1" applyBorder="1" applyAlignment="1">
      <alignment horizontal="left" vertical="center" wrapText="1"/>
    </xf>
    <xf numFmtId="0" fontId="16" fillId="4" borderId="34"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6" fillId="0" borderId="36" xfId="0" applyFont="1" applyBorder="1" applyAlignment="1">
      <alignment wrapText="1"/>
    </xf>
    <xf numFmtId="202" fontId="16" fillId="36" borderId="34" xfId="0" applyNumberFormat="1" applyFont="1" applyFill="1" applyBorder="1" applyAlignment="1">
      <alignment horizontal="center" vertical="center" wrapText="1"/>
    </xf>
    <xf numFmtId="202" fontId="16" fillId="36" borderId="35" xfId="0" applyNumberFormat="1" applyFont="1" applyFill="1" applyBorder="1" applyAlignment="1">
      <alignment horizontal="center" vertical="center" wrapText="1"/>
    </xf>
    <xf numFmtId="202" fontId="16" fillId="36" borderId="36" xfId="0" applyNumberFormat="1" applyFont="1" applyFill="1" applyBorder="1" applyAlignment="1">
      <alignment horizontal="center" vertical="center" wrapText="1"/>
    </xf>
    <xf numFmtId="0" fontId="16" fillId="32" borderId="25" xfId="0" applyFont="1" applyFill="1" applyBorder="1" applyAlignment="1">
      <alignment vertical="center" wrapText="1"/>
    </xf>
    <xf numFmtId="0" fontId="16" fillId="0" borderId="15" xfId="0" applyFont="1" applyBorder="1" applyAlignment="1">
      <alignment vertical="center" wrapText="1"/>
    </xf>
    <xf numFmtId="0" fontId="16" fillId="0" borderId="33" xfId="0" applyFont="1" applyBorder="1" applyAlignment="1">
      <alignment vertical="center" wrapText="1"/>
    </xf>
    <xf numFmtId="202" fontId="16" fillId="36" borderId="13" xfId="0" applyNumberFormat="1" applyFont="1" applyFill="1" applyBorder="1" applyAlignment="1">
      <alignment horizontal="center" vertical="center" wrapText="1"/>
    </xf>
    <xf numFmtId="0" fontId="16" fillId="37" borderId="34" xfId="0" applyFont="1" applyFill="1" applyBorder="1" applyAlignment="1">
      <alignment horizontal="center" vertical="center" wrapText="1"/>
    </xf>
    <xf numFmtId="0" fontId="16" fillId="37" borderId="35" xfId="0" applyFont="1" applyFill="1" applyBorder="1" applyAlignment="1">
      <alignment horizontal="center" vertical="center" wrapText="1"/>
    </xf>
    <xf numFmtId="0" fontId="16" fillId="37" borderId="36" xfId="0" applyFont="1" applyFill="1" applyBorder="1" applyAlignment="1">
      <alignment horizontal="center" vertical="center" wrapText="1"/>
    </xf>
    <xf numFmtId="0" fontId="17" fillId="32" borderId="34" xfId="0" applyFont="1" applyFill="1" applyBorder="1" applyAlignment="1">
      <alignment horizontal="left" vertical="top" wrapText="1"/>
    </xf>
    <xf numFmtId="0" fontId="17" fillId="32" borderId="36" xfId="0" applyFont="1" applyFill="1" applyBorder="1" applyAlignment="1">
      <alignment horizontal="left" vertical="top" wrapText="1"/>
    </xf>
    <xf numFmtId="0" fontId="16" fillId="32" borderId="17" xfId="0" applyFont="1" applyFill="1" applyBorder="1" applyAlignment="1">
      <alignment horizontal="left" vertical="center" wrapText="1"/>
    </xf>
    <xf numFmtId="0" fontId="16" fillId="32" borderId="18" xfId="0" applyFont="1" applyFill="1" applyBorder="1" applyAlignment="1">
      <alignment horizontal="left" vertical="center" wrapText="1"/>
    </xf>
    <xf numFmtId="0" fontId="16" fillId="32" borderId="19" xfId="0" applyFont="1" applyFill="1" applyBorder="1" applyAlignment="1">
      <alignment horizontal="left" vertical="center" wrapText="1"/>
    </xf>
    <xf numFmtId="202" fontId="112" fillId="0" borderId="13" xfId="0" applyNumberFormat="1" applyFont="1" applyFill="1" applyBorder="1" applyAlignment="1">
      <alignment horizontal="center" vertical="center" wrapText="1"/>
    </xf>
    <xf numFmtId="0" fontId="16" fillId="32" borderId="17" xfId="0" applyFont="1" applyFill="1" applyBorder="1" applyAlignment="1">
      <alignment vertical="center" wrapText="1"/>
    </xf>
    <xf numFmtId="0" fontId="16" fillId="32" borderId="18" xfId="0" applyFont="1" applyFill="1" applyBorder="1" applyAlignment="1">
      <alignment vertical="center" wrapText="1"/>
    </xf>
    <xf numFmtId="0" fontId="16" fillId="32" borderId="19" xfId="0" applyFont="1" applyFill="1" applyBorder="1" applyAlignment="1">
      <alignment vertical="center" wrapText="1"/>
    </xf>
    <xf numFmtId="0" fontId="16" fillId="32" borderId="15" xfId="0" applyFont="1" applyFill="1" applyBorder="1" applyAlignment="1">
      <alignment vertical="center" wrapText="1"/>
    </xf>
    <xf numFmtId="0" fontId="16" fillId="32" borderId="33" xfId="0" applyFont="1" applyFill="1" applyBorder="1" applyAlignment="1">
      <alignment vertical="center" wrapText="1"/>
    </xf>
    <xf numFmtId="202" fontId="112" fillId="0" borderId="34" xfId="0" applyNumberFormat="1" applyFont="1" applyFill="1" applyBorder="1" applyAlignment="1">
      <alignment horizontal="center" vertical="center" wrapText="1"/>
    </xf>
    <xf numFmtId="202" fontId="112" fillId="0" borderId="36" xfId="0" applyNumberFormat="1" applyFont="1" applyFill="1" applyBorder="1" applyAlignment="1">
      <alignment horizontal="center" vertical="center" wrapText="1"/>
    </xf>
    <xf numFmtId="0" fontId="16" fillId="0" borderId="15" xfId="0" applyFont="1" applyBorder="1" applyAlignment="1">
      <alignment horizontal="left" wrapText="1"/>
    </xf>
    <xf numFmtId="0" fontId="16" fillId="0" borderId="33" xfId="0" applyFont="1" applyBorder="1" applyAlignment="1">
      <alignment horizontal="left" wrapText="1"/>
    </xf>
    <xf numFmtId="0" fontId="16" fillId="0" borderId="35" xfId="0" applyFont="1" applyBorder="1" applyAlignment="1">
      <alignment/>
    </xf>
    <xf numFmtId="0" fontId="16" fillId="0" borderId="36" xfId="0" applyFont="1" applyBorder="1" applyAlignment="1">
      <alignment/>
    </xf>
    <xf numFmtId="202" fontId="112" fillId="0" borderId="35" xfId="0" applyNumberFormat="1" applyFont="1" applyFill="1" applyBorder="1" applyAlignment="1">
      <alignment horizontal="center" vertical="center" wrapText="1"/>
    </xf>
    <xf numFmtId="0" fontId="16" fillId="32" borderId="25" xfId="0" applyFont="1" applyFill="1" applyBorder="1" applyAlignment="1">
      <alignment horizontal="center" vertical="center"/>
    </xf>
    <xf numFmtId="0" fontId="16" fillId="32" borderId="15" xfId="0" applyFont="1" applyFill="1" applyBorder="1" applyAlignment="1">
      <alignment horizontal="center" vertical="center"/>
    </xf>
    <xf numFmtId="0" fontId="16" fillId="32" borderId="33" xfId="0" applyFont="1" applyFill="1" applyBorder="1" applyAlignment="1">
      <alignment horizontal="center" vertical="center"/>
    </xf>
    <xf numFmtId="0" fontId="17" fillId="32" borderId="13" xfId="0" applyFont="1" applyFill="1" applyBorder="1" applyAlignment="1">
      <alignment horizontal="left" vertical="top" wrapText="1"/>
    </xf>
    <xf numFmtId="201" fontId="112" fillId="32" borderId="34" xfId="0" applyNumberFormat="1" applyFont="1" applyFill="1" applyBorder="1" applyAlignment="1">
      <alignment horizontal="center" vertical="center" wrapText="1"/>
    </xf>
    <xf numFmtId="201" fontId="112" fillId="32" borderId="36" xfId="0" applyNumberFormat="1" applyFont="1" applyFill="1" applyBorder="1" applyAlignment="1">
      <alignment horizontal="center" vertical="center" wrapText="1"/>
    </xf>
    <xf numFmtId="201" fontId="112" fillId="32" borderId="35" xfId="0" applyNumberFormat="1" applyFont="1" applyFill="1" applyBorder="1" applyAlignment="1">
      <alignment horizontal="center" vertical="center" wrapText="1"/>
    </xf>
    <xf numFmtId="0" fontId="16" fillId="32" borderId="34" xfId="0" applyFont="1" applyFill="1" applyBorder="1" applyAlignment="1">
      <alignment horizontal="left" vertical="center" wrapText="1"/>
    </xf>
    <xf numFmtId="0" fontId="16" fillId="32" borderId="35" xfId="0" applyFont="1" applyFill="1" applyBorder="1" applyAlignment="1">
      <alignment horizontal="left" vertical="center" wrapText="1"/>
    </xf>
    <xf numFmtId="0" fontId="16" fillId="0" borderId="35" xfId="0" applyFont="1" applyBorder="1" applyAlignment="1">
      <alignment vertical="center" wrapText="1"/>
    </xf>
    <xf numFmtId="0" fontId="16" fillId="0" borderId="36" xfId="0" applyFont="1" applyBorder="1" applyAlignment="1">
      <alignment vertical="center" wrapText="1"/>
    </xf>
    <xf numFmtId="0" fontId="16" fillId="32" borderId="17" xfId="0" applyFont="1" applyFill="1" applyBorder="1" applyAlignment="1">
      <alignment horizontal="left" vertical="top"/>
    </xf>
    <xf numFmtId="0" fontId="16" fillId="32" borderId="18" xfId="0" applyFont="1" applyFill="1" applyBorder="1" applyAlignment="1">
      <alignment horizontal="left" vertical="top"/>
    </xf>
    <xf numFmtId="0" fontId="16" fillId="32" borderId="19" xfId="0" applyFont="1" applyFill="1" applyBorder="1" applyAlignment="1">
      <alignment horizontal="left" vertical="top"/>
    </xf>
    <xf numFmtId="0" fontId="16" fillId="32" borderId="23" xfId="0" applyFont="1" applyFill="1" applyBorder="1" applyAlignment="1">
      <alignment horizontal="left" vertical="top"/>
    </xf>
    <xf numFmtId="0" fontId="16" fillId="32" borderId="22" xfId="0" applyFont="1" applyFill="1" applyBorder="1" applyAlignment="1">
      <alignment horizontal="left" vertical="top"/>
    </xf>
    <xf numFmtId="0" fontId="16" fillId="32" borderId="24" xfId="0" applyFont="1" applyFill="1" applyBorder="1" applyAlignment="1">
      <alignment horizontal="left" vertical="top"/>
    </xf>
  </cellXfs>
  <cellStyles count="6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 3 2" xfId="36"/>
    <cellStyle name="一般 4" xfId="37"/>
    <cellStyle name="一般_103年GHG盤查鑑別表-10303updated(BSI)V2(10303update)" xfId="38"/>
    <cellStyle name="一般_99年GHG盤查鑑別表" xfId="39"/>
    <cellStyle name="一般_C03-general_assessment_form_0521" xfId="40"/>
    <cellStyle name="一般_附件(二)綠色工廠評估表_宏遠興業_(2016)總經理室" xfId="41"/>
    <cellStyle name="Comma" xfId="42"/>
    <cellStyle name="千分位 2" xfId="43"/>
    <cellStyle name="Comma [0]" xfId="44"/>
    <cellStyle name="Followed Hyperlink" xfId="45"/>
    <cellStyle name="中等" xfId="46"/>
    <cellStyle name="合計" xfId="47"/>
    <cellStyle name="好" xfId="48"/>
    <cellStyle name="Percent" xfId="49"/>
    <cellStyle name="計算方式" xfId="50"/>
    <cellStyle name="Currency" xfId="51"/>
    <cellStyle name="Currency [0]" xfId="52"/>
    <cellStyle name="連結的儲存格" xfId="53"/>
    <cellStyle name="備註" xfId="54"/>
    <cellStyle name="Hyperlink" xfId="55"/>
    <cellStyle name="超連結 2"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警告文字" xfId="73"/>
  </cellStyles>
  <dxfs count="6">
    <dxf>
      <fill>
        <patternFill>
          <bgColor indexed="10"/>
        </patternFill>
      </fill>
    </dxf>
    <dxf>
      <fill>
        <patternFill>
          <bgColor indexed="10"/>
        </patternFill>
      </fill>
    </dxf>
    <dxf>
      <fill>
        <patternFill>
          <bgColor indexed="10"/>
        </patternFill>
      </fill>
    </dxf>
    <dxf>
      <fill>
        <patternFill>
          <bgColor indexed="10"/>
        </patternFill>
      </fill>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16</xdr:row>
      <xdr:rowOff>180975</xdr:rowOff>
    </xdr:from>
    <xdr:to>
      <xdr:col>13</xdr:col>
      <xdr:colOff>295275</xdr:colOff>
      <xdr:row>21</xdr:row>
      <xdr:rowOff>0</xdr:rowOff>
    </xdr:to>
    <xdr:sp>
      <xdr:nvSpPr>
        <xdr:cNvPr id="1" name="Text Box 4"/>
        <xdr:cNvSpPr txBox="1">
          <a:spLocks noChangeArrowheads="1"/>
        </xdr:cNvSpPr>
      </xdr:nvSpPr>
      <xdr:spPr>
        <a:xfrm>
          <a:off x="3314700" y="3000375"/>
          <a:ext cx="4114800" cy="819150"/>
        </a:xfrm>
        <a:prstGeom prst="rect">
          <a:avLst/>
        </a:prstGeom>
        <a:solidFill>
          <a:srgbClr val="CCFFCC"/>
        </a:solidFill>
        <a:ln w="9525" cmpd="sng">
          <a:noFill/>
        </a:ln>
      </xdr:spPr>
      <xdr:txBody>
        <a:bodyPr vertOverflow="clip" wrap="square" lIns="27432" tIns="27432" rIns="0" bIns="0"/>
        <a:p>
          <a:pPr algn="l">
            <a:defRPr/>
          </a:pPr>
          <a:r>
            <a:rPr lang="en-US" cap="none" sz="1200" b="0" i="0" u="none" baseline="0">
              <a:solidFill>
                <a:srgbClr val="0000D4"/>
              </a:solidFill>
              <a:latin typeface="新細明體"/>
              <a:ea typeface="新細明體"/>
              <a:cs typeface="新細明體"/>
            </a:rPr>
            <a:t>註</a:t>
          </a:r>
          <a:r>
            <a:rPr lang="en-US" cap="none" sz="1200" b="0" i="0" u="none" baseline="0">
              <a:solidFill>
                <a:srgbClr val="0000D4"/>
              </a:solidFill>
              <a:latin typeface="新細明體"/>
              <a:ea typeface="新細明體"/>
              <a:cs typeface="新細明體"/>
            </a:rPr>
            <a:t>: LPG</a:t>
          </a:r>
          <a:r>
            <a:rPr lang="en-US" cap="none" sz="1200" b="0" i="0" u="none" baseline="0">
              <a:solidFill>
                <a:srgbClr val="0000D4"/>
              </a:solidFill>
              <a:latin typeface="新細明體"/>
              <a:ea typeface="新細明體"/>
              <a:cs typeface="新細明體"/>
            </a:rPr>
            <a:t>用量，因體積與重量換算，故數據不同，相關換算如下：</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      1,000kg*1.786=1,786L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15</xdr:row>
      <xdr:rowOff>57150</xdr:rowOff>
    </xdr:from>
    <xdr:to>
      <xdr:col>9</xdr:col>
      <xdr:colOff>419100</xdr:colOff>
      <xdr:row>22</xdr:row>
      <xdr:rowOff>95250</xdr:rowOff>
    </xdr:to>
    <xdr:sp>
      <xdr:nvSpPr>
        <xdr:cNvPr id="1" name="Text Box 4"/>
        <xdr:cNvSpPr txBox="1">
          <a:spLocks noChangeArrowheads="1"/>
        </xdr:cNvSpPr>
      </xdr:nvSpPr>
      <xdr:spPr>
        <a:xfrm>
          <a:off x="1304925" y="3048000"/>
          <a:ext cx="4238625" cy="1371600"/>
        </a:xfrm>
        <a:prstGeom prst="rect">
          <a:avLst/>
        </a:prstGeom>
        <a:solidFill>
          <a:srgbClr val="CCFFCC"/>
        </a:solidFill>
        <a:ln w="9525" cmpd="sng">
          <a:noFill/>
        </a:ln>
      </xdr:spPr>
      <xdr:txBody>
        <a:bodyPr vertOverflow="clip" wrap="square" lIns="27432" tIns="27432" rIns="0" bIns="0"/>
        <a:p>
          <a:pPr algn="l">
            <a:defRPr/>
          </a:pPr>
          <a:r>
            <a:rPr lang="en-US" cap="none" sz="1200" b="0" i="0" u="none" baseline="0">
              <a:solidFill>
                <a:srgbClr val="0000D4"/>
              </a:solidFill>
              <a:latin typeface="新細明體"/>
              <a:ea typeface="新細明體"/>
              <a:cs typeface="新細明體"/>
            </a:rPr>
            <a:t>註</a:t>
          </a:r>
          <a:r>
            <a:rPr lang="en-US" cap="none" sz="1200" b="0" i="0" u="none" baseline="0">
              <a:solidFill>
                <a:srgbClr val="0000D4"/>
              </a:solidFill>
              <a:latin typeface="新細明體"/>
              <a:ea typeface="新細明體"/>
              <a:cs typeface="新細明體"/>
            </a:rPr>
            <a:t>2. </a:t>
          </a:r>
          <a:r>
            <a:rPr lang="en-US" cap="none" sz="1200" b="0" i="0" u="none" baseline="0">
              <a:solidFill>
                <a:srgbClr val="0000D4"/>
              </a:solidFill>
              <a:latin typeface="新細明體"/>
              <a:ea typeface="新細明體"/>
              <a:cs typeface="新細明體"/>
            </a:rPr>
            <a:t>項次</a:t>
          </a:r>
          <a:r>
            <a:rPr lang="en-US" cap="none" sz="1200" b="0" i="0" u="none" baseline="0">
              <a:solidFill>
                <a:srgbClr val="0000D4"/>
              </a:solidFill>
              <a:latin typeface="新細明體"/>
              <a:ea typeface="新細明體"/>
              <a:cs typeface="新細明體"/>
            </a:rPr>
            <a:t>2</a:t>
          </a:r>
          <a:r>
            <a:rPr lang="en-US" cap="none" sz="1200" b="0" i="0" u="none" baseline="0">
              <a:solidFill>
                <a:srgbClr val="0000D4"/>
              </a:solidFill>
              <a:latin typeface="新細明體"/>
              <a:ea typeface="新細明體"/>
              <a:cs typeface="新細明體"/>
            </a:rPr>
            <a:t>為</a:t>
          </a:r>
          <a:r>
            <a:rPr lang="en-US" cap="none" sz="1200" b="0" i="0" u="none" baseline="0">
              <a:solidFill>
                <a:srgbClr val="0000D4"/>
              </a:solidFill>
              <a:latin typeface="新細明體"/>
              <a:ea typeface="新細明體"/>
              <a:cs typeface="新細明體"/>
            </a:rPr>
            <a:t>2011</a:t>
          </a:r>
          <a:r>
            <a:rPr lang="en-US" cap="none" sz="1200" b="0" i="0" u="none" baseline="0">
              <a:solidFill>
                <a:srgbClr val="0000D4"/>
              </a:solidFill>
              <a:latin typeface="新細明體"/>
              <a:ea typeface="新細明體"/>
              <a:cs typeface="新細明體"/>
            </a:rPr>
            <a:t>年四月份開始實施</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=0.21kg(</a:t>
          </a:r>
          <a:r>
            <a:rPr lang="en-US" cap="none" sz="1200" b="0" i="0" u="none" baseline="0">
              <a:solidFill>
                <a:srgbClr val="0000D4"/>
              </a:solidFill>
              <a:latin typeface="新細明體"/>
              <a:ea typeface="新細明體"/>
              <a:cs typeface="新細明體"/>
            </a:rPr>
            <a:t>煤</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5800kcal/kg(</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10</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
</a:t>
          </a:r>
          <a:r>
            <a:rPr lang="en-US" cap="none" sz="1200" b="0" i="0" u="none" baseline="0">
              <a:solidFill>
                <a:srgbClr val="0000D4"/>
              </a:solidFill>
              <a:latin typeface="新細明體"/>
              <a:ea typeface="新細明體"/>
              <a:cs typeface="新細明體"/>
            </a:rPr>
            <a:t>註</a:t>
          </a:r>
          <a:r>
            <a:rPr lang="en-US" cap="none" sz="1200" b="0" i="0" u="none" baseline="0">
              <a:solidFill>
                <a:srgbClr val="0000D4"/>
              </a:solidFill>
              <a:latin typeface="新細明體"/>
              <a:ea typeface="新細明體"/>
              <a:cs typeface="新細明體"/>
            </a:rPr>
            <a:t>3.</a:t>
          </a:r>
          <a:r>
            <a:rPr lang="en-US" cap="none" sz="1200" b="0" i="0" u="none" baseline="0">
              <a:solidFill>
                <a:srgbClr val="0000D4"/>
              </a:solidFill>
              <a:latin typeface="新細明體"/>
              <a:ea typeface="新細明體"/>
              <a:cs typeface="新細明體"/>
            </a:rPr>
            <a:t>項次</a:t>
          </a:r>
          <a:r>
            <a:rPr lang="en-US" cap="none" sz="1200" b="0" i="0" u="none" baseline="0">
              <a:solidFill>
                <a:srgbClr val="0000D4"/>
              </a:solidFill>
              <a:latin typeface="新細明體"/>
              <a:ea typeface="新細明體"/>
              <a:cs typeface="新細明體"/>
            </a:rPr>
            <a:t>3</a:t>
          </a:r>
          <a:r>
            <a:rPr lang="en-US" cap="none" sz="1200" b="0" i="0" u="none" baseline="0">
              <a:solidFill>
                <a:srgbClr val="0000D4"/>
              </a:solidFill>
              <a:latin typeface="新細明體"/>
              <a:ea typeface="新細明體"/>
              <a:cs typeface="新細明體"/>
            </a:rPr>
            <a:t>為</a:t>
          </a:r>
          <a:r>
            <a:rPr lang="en-US" cap="none" sz="1200" b="0" i="0" u="none" baseline="0">
              <a:solidFill>
                <a:srgbClr val="0000D4"/>
              </a:solidFill>
              <a:latin typeface="新細明體"/>
              <a:ea typeface="新細明體"/>
              <a:cs typeface="新細明體"/>
            </a:rPr>
            <a:t>2015</a:t>
          </a:r>
          <a:r>
            <a:rPr lang="en-US" cap="none" sz="1200" b="0" i="0" u="none" baseline="0">
              <a:solidFill>
                <a:srgbClr val="0000D4"/>
              </a:solidFill>
              <a:latin typeface="新細明體"/>
              <a:ea typeface="新細明體"/>
              <a:cs typeface="新細明體"/>
            </a:rPr>
            <a:t>年元月份開始實施</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每</a:t>
          </a:r>
          <a:r>
            <a:rPr lang="en-US" cap="none" sz="1200" b="0" i="0" u="none" baseline="0">
              <a:solidFill>
                <a:srgbClr val="0000D4"/>
              </a:solidFill>
              <a:latin typeface="新細明體"/>
              <a:ea typeface="新細明體"/>
              <a:cs typeface="新細明體"/>
            </a:rPr>
            <a:t>12Kg</a:t>
          </a:r>
          <a:r>
            <a:rPr lang="en-US" cap="none" sz="1200" b="0" i="0" u="none" baseline="0">
              <a:solidFill>
                <a:srgbClr val="0000D4"/>
              </a:solidFill>
              <a:latin typeface="新細明體"/>
              <a:ea typeface="新細明體"/>
              <a:cs typeface="新細明體"/>
            </a:rPr>
            <a:t>的</a:t>
          </a:r>
          <a:r>
            <a:rPr lang="en-US" cap="none" sz="1200" b="0" i="0" u="none" baseline="0">
              <a:solidFill>
                <a:srgbClr val="0000D4"/>
              </a:solidFill>
              <a:latin typeface="新細明體"/>
              <a:ea typeface="新細明體"/>
              <a:cs typeface="新細明體"/>
            </a:rPr>
            <a:t>85</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a:t>
          </a:r>
          <a:r>
            <a:rPr lang="en-US" cap="none" sz="1200" b="0" i="0" u="none" baseline="0">
              <a:solidFill>
                <a:srgbClr val="0000D4"/>
              </a:solidFill>
              <a:latin typeface="新細明體"/>
              <a:ea typeface="新細明體"/>
              <a:cs typeface="新細明體"/>
            </a:rPr>
            <a:t>熱水可使</a:t>
          </a:r>
          <a:r>
            <a:rPr lang="en-US" cap="none" sz="1200" b="0" i="0" u="none" baseline="0">
              <a:solidFill>
                <a:srgbClr val="0000D4"/>
              </a:solidFill>
              <a:latin typeface="新細明體"/>
              <a:ea typeface="新細明體"/>
              <a:cs typeface="新細明體"/>
            </a:rPr>
            <a:t>47Kg</a:t>
          </a:r>
          <a:r>
            <a:rPr lang="en-US" cap="none" sz="1200" b="0" i="0" u="none" baseline="0">
              <a:solidFill>
                <a:srgbClr val="0000D4"/>
              </a:solidFill>
              <a:latin typeface="新細明體"/>
              <a:ea typeface="新細明體"/>
              <a:cs typeface="新細明體"/>
            </a:rPr>
            <a:t>的</a:t>
          </a:r>
          <a:r>
            <a:rPr lang="en-US" cap="none" sz="1200" b="0" i="0" u="none" baseline="0">
              <a:solidFill>
                <a:srgbClr val="0000D4"/>
              </a:solidFill>
              <a:latin typeface="新細明體"/>
              <a:ea typeface="新細明體"/>
              <a:cs typeface="新細明體"/>
            </a:rPr>
            <a:t>20</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a:t>
          </a:r>
          <a:r>
            <a:rPr lang="en-US" cap="none" sz="1200" b="0" i="0" u="none" baseline="0">
              <a:solidFill>
                <a:srgbClr val="0000D4"/>
              </a:solidFill>
              <a:latin typeface="新細明體"/>
              <a:ea typeface="新細明體"/>
              <a:cs typeface="新細明體"/>
            </a:rPr>
            <a:t>冷水上升至</a:t>
          </a:r>
          <a:r>
            <a:rPr lang="en-US" cap="none" sz="1200" b="0" i="0" u="none" baseline="0">
              <a:solidFill>
                <a:srgbClr val="0000D4"/>
              </a:solidFill>
              <a:latin typeface="新細明體"/>
              <a:ea typeface="新細明體"/>
              <a:cs typeface="新細明體"/>
            </a:rPr>
            <a:t>32</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
</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=12Kg(</a:t>
          </a:r>
          <a:r>
            <a:rPr lang="en-US" cap="none" sz="1200" b="0" i="0" u="none" baseline="0">
              <a:solidFill>
                <a:srgbClr val="0000D4"/>
              </a:solidFill>
              <a:latin typeface="新細明體"/>
              <a:ea typeface="新細明體"/>
              <a:cs typeface="新細明體"/>
            </a:rPr>
            <a:t>水</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1kcal/kg(</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47</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14</xdr:row>
      <xdr:rowOff>66675</xdr:rowOff>
    </xdr:from>
    <xdr:to>
      <xdr:col>8</xdr:col>
      <xdr:colOff>333375</xdr:colOff>
      <xdr:row>17</xdr:row>
      <xdr:rowOff>152400</xdr:rowOff>
    </xdr:to>
    <xdr:sp>
      <xdr:nvSpPr>
        <xdr:cNvPr id="1" name="Text Box 4"/>
        <xdr:cNvSpPr txBox="1">
          <a:spLocks noChangeArrowheads="1"/>
        </xdr:cNvSpPr>
      </xdr:nvSpPr>
      <xdr:spPr>
        <a:xfrm>
          <a:off x="866775" y="2962275"/>
          <a:ext cx="4086225" cy="714375"/>
        </a:xfrm>
        <a:prstGeom prst="rect">
          <a:avLst/>
        </a:prstGeom>
        <a:solidFill>
          <a:srgbClr val="CCFFCC"/>
        </a:solidFill>
        <a:ln w="9525" cmpd="sng">
          <a:noFill/>
        </a:ln>
      </xdr:spPr>
      <xdr:txBody>
        <a:bodyPr vertOverflow="clip" wrap="square" lIns="27432" tIns="27432" rIns="0" bIns="0"/>
        <a:p>
          <a:pPr algn="l">
            <a:defRPr/>
          </a:pPr>
          <a:r>
            <a:rPr lang="en-US" cap="none" sz="1100" b="0" i="0" u="none" baseline="0">
              <a:solidFill>
                <a:srgbClr val="00ABEA"/>
              </a:solidFill>
              <a:latin typeface="新細明體"/>
              <a:ea typeface="新細明體"/>
              <a:cs typeface="新細明體"/>
            </a:rPr>
            <a:t>註</a:t>
          </a:r>
          <a:r>
            <a:rPr lang="en-US" cap="none" sz="1100" b="0" i="0" u="none" baseline="0">
              <a:solidFill>
                <a:srgbClr val="00ABEA"/>
              </a:solidFill>
              <a:latin typeface="新細明體"/>
              <a:ea typeface="新細明體"/>
              <a:cs typeface="新細明體"/>
            </a:rPr>
            <a:t>1. </a:t>
          </a:r>
          <a:r>
            <a:rPr lang="en-US" cap="none" sz="1100" b="0" i="0" u="none" baseline="0">
              <a:solidFill>
                <a:srgbClr val="00ABEA"/>
              </a:solidFill>
              <a:latin typeface="新細明體"/>
              <a:ea typeface="新細明體"/>
              <a:cs typeface="新細明體"/>
            </a:rPr>
            <a:t>申請年總生產用水產生量</a:t>
          </a:r>
          <a:r>
            <a:rPr lang="en-US" cap="none" sz="1100" b="0" i="0" u="none" baseline="0">
              <a:solidFill>
                <a:srgbClr val="00ABEA"/>
              </a:solidFill>
              <a:latin typeface="新細明體"/>
              <a:ea typeface="新細明體"/>
              <a:cs typeface="新細明體"/>
            </a:rPr>
            <a:t>2,744,515
</a:t>
          </a:r>
          <a:r>
            <a:rPr lang="en-US" cap="none" sz="1100" b="0" i="0" u="none" baseline="0">
              <a:solidFill>
                <a:srgbClr val="00ABEA"/>
              </a:solidFill>
              <a:latin typeface="新細明體"/>
              <a:ea typeface="新細明體"/>
              <a:cs typeface="新細明體"/>
            </a:rPr>
            <a:t>       =201,695(</a:t>
          </a:r>
          <a:r>
            <a:rPr lang="en-US" cap="none" sz="1100" b="0" i="0" u="none" baseline="0">
              <a:solidFill>
                <a:srgbClr val="00ABEA"/>
              </a:solidFill>
              <a:latin typeface="新細明體"/>
              <a:ea typeface="新細明體"/>
              <a:cs typeface="新細明體"/>
            </a:rPr>
            <a:t>自來水</a:t>
          </a:r>
          <a:r>
            <a:rPr lang="en-US" cap="none" sz="1100" b="0" i="0" u="none" baseline="0">
              <a:solidFill>
                <a:srgbClr val="00ABEA"/>
              </a:solidFill>
              <a:latin typeface="新細明體"/>
              <a:ea typeface="新細明體"/>
              <a:cs typeface="新細明體"/>
            </a:rPr>
            <a:t>) + 2,236,382(</a:t>
          </a:r>
          <a:r>
            <a:rPr lang="en-US" cap="none" sz="1100" b="0" i="0" u="none" baseline="0">
              <a:solidFill>
                <a:srgbClr val="00ABEA"/>
              </a:solidFill>
              <a:latin typeface="新細明體"/>
              <a:ea typeface="新細明體"/>
              <a:cs typeface="新細明體"/>
            </a:rPr>
            <a:t>地下水</a:t>
          </a:r>
          <a:r>
            <a:rPr lang="en-US" cap="none" sz="1100" b="0" i="0" u="none" baseline="0">
              <a:solidFill>
                <a:srgbClr val="00ABEA"/>
              </a:solidFill>
              <a:latin typeface="新細明體"/>
              <a:ea typeface="新細明體"/>
              <a:cs typeface="新細明體"/>
            </a:rPr>
            <a:t>) + 13,036(</a:t>
          </a:r>
          <a:r>
            <a:rPr lang="en-US" cap="none" sz="1100" b="0" i="0" u="none" baseline="0">
              <a:solidFill>
                <a:srgbClr val="00ABEA"/>
              </a:solidFill>
              <a:latin typeface="新細明體"/>
              <a:ea typeface="新細明體"/>
              <a:cs typeface="新細明體"/>
            </a:rPr>
            <a:t>回收水</a:t>
          </a:r>
          <a:r>
            <a:rPr lang="en-US" cap="none" sz="1100" b="0" i="0" u="none" baseline="0">
              <a:solidFill>
                <a:srgbClr val="00ABEA"/>
              </a:solidFill>
              <a:latin typeface="新細明體"/>
              <a:ea typeface="新細明體"/>
              <a:cs typeface="新細明體"/>
            </a:rPr>
            <a:t>)
</a:t>
          </a:r>
          <a:r>
            <a:rPr lang="en-US" cap="none" sz="1100" b="0" i="0" u="none" baseline="0">
              <a:solidFill>
                <a:srgbClr val="00ABEA"/>
              </a:solidFill>
              <a:latin typeface="新細明體"/>
              <a:ea typeface="新細明體"/>
              <a:cs typeface="新細明體"/>
            </a:rPr>
            <a:t>註</a:t>
          </a:r>
          <a:r>
            <a:rPr lang="en-US" cap="none" sz="1100" b="0" i="0" u="none" baseline="0">
              <a:solidFill>
                <a:srgbClr val="00ABEA"/>
              </a:solidFill>
              <a:latin typeface="新細明體"/>
              <a:ea typeface="新細明體"/>
              <a:cs typeface="新細明體"/>
            </a:rPr>
            <a:t>2</a:t>
          </a:r>
          <a:r>
            <a:rPr lang="en-US" cap="none" sz="1100" b="0" i="0" u="none" baseline="0">
              <a:solidFill>
                <a:srgbClr val="00ABEA"/>
              </a:solidFill>
              <a:latin typeface="Calibri"/>
              <a:ea typeface="Calibri"/>
              <a:cs typeface="Calibri"/>
            </a:rPr>
            <a:t>. </a:t>
          </a:r>
          <a:r>
            <a:rPr lang="en-US" cap="none" sz="1100" b="0" i="0" u="none" baseline="0">
              <a:solidFill>
                <a:srgbClr val="00ABEA"/>
              </a:solidFill>
              <a:latin typeface="新細明體"/>
              <a:ea typeface="新細明體"/>
              <a:cs typeface="新細明體"/>
            </a:rPr>
            <a:t>申請年總廢水產生量</a:t>
          </a:r>
          <a:r>
            <a:rPr lang="en-US" cap="none" sz="1100" b="0" i="0" u="none" baseline="0">
              <a:solidFill>
                <a:srgbClr val="00ABEA"/>
              </a:solidFill>
              <a:latin typeface="新細明體"/>
              <a:ea typeface="新細明體"/>
              <a:cs typeface="新細明體"/>
            </a:rPr>
            <a:t> </a:t>
          </a:r>
          <a:r>
            <a:rPr lang="en-US" cap="none" sz="1100" b="0" i="0" u="none" baseline="0">
              <a:solidFill>
                <a:srgbClr val="00ABEA"/>
              </a:solidFill>
              <a:latin typeface="Calibri"/>
              <a:ea typeface="Calibri"/>
              <a:cs typeface="Calibri"/>
            </a:rPr>
            <a:t>2,218,613 (</a:t>
          </a:r>
          <a:r>
            <a:rPr lang="en-US" cap="none" sz="1100" b="0" i="0" u="none" baseline="0">
              <a:solidFill>
                <a:srgbClr val="00ABEA"/>
              </a:solidFill>
              <a:latin typeface="新細明體"/>
              <a:ea typeface="新細明體"/>
              <a:cs typeface="新細明體"/>
            </a:rPr>
            <a:t>環保署申報資料</a:t>
          </a:r>
          <a:r>
            <a:rPr lang="en-US" cap="none" sz="1100" b="0" i="0" u="none" baseline="0">
              <a:solidFill>
                <a:srgbClr val="00ABEA"/>
              </a:solidFill>
              <a:latin typeface="Calibri"/>
              <a:ea typeface="Calibri"/>
              <a:cs typeface="Calibri"/>
            </a:rPr>
            <a:t>)     </a:t>
          </a:r>
        </a:p>
      </xdr:txBody>
    </xdr:sp>
    <xdr:clientData/>
  </xdr:twoCellAnchor>
</xdr:wsDr>
</file>

<file path=xl/tables/table1.xml><?xml version="1.0" encoding="utf-8"?>
<table xmlns="http://schemas.openxmlformats.org/spreadsheetml/2006/main" id="3" name="清單1" displayName="清單1" ref="A1:U27" comment="" totalsRowShown="0">
  <tableColumns count="21">
    <tableColumn id="1" name="產業別"/>
    <tableColumn id="2" name="原物料屬性"/>
    <tableColumn id="3" name="單位"/>
    <tableColumn id="4" name="係數"/>
    <tableColumn id="5" name="自評得分"/>
    <tableColumn id="6" name="熱值單位"/>
    <tableColumn id="7" name="能源單位"/>
    <tableColumn id="8" name="回收能源種類"/>
    <tableColumn id="9" name="回收能源熱值"/>
    <tableColumn id="10" name="回收能源熱值單位"/>
    <tableColumn id="11" name="能源回收量單位"/>
    <tableColumn id="12" name="水資源來源"/>
    <tableColumn id="13" name="廢棄物處理方式"/>
    <tableColumn id="14" name="排放源範疇"/>
    <tableColumn id="15" name="範疇一型式"/>
    <tableColumn id="16" name="範疇二型式"/>
    <tableColumn id="17" name="範疇三型式"/>
    <tableColumn id="21" name="是否"/>
    <tableColumn id="18" name="活動數據單位"/>
    <tableColumn id="19" name="指標適用性"/>
    <tableColumn id="20" name="工廠年度產出單位"/>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M36"/>
  <sheetViews>
    <sheetView view="pageLayout" zoomScaleNormal="85" zoomScaleSheetLayoutView="85" workbookViewId="0" topLeftCell="A1">
      <selection activeCell="J12" sqref="J12"/>
    </sheetView>
  </sheetViews>
  <sheetFormatPr defaultColWidth="11.00390625" defaultRowHeight="16.5"/>
  <cols>
    <col min="1" max="1" width="11.00390625" style="154" customWidth="1"/>
    <col min="2" max="3" width="6.625" style="154" customWidth="1"/>
    <col min="4" max="4" width="7.125" style="154" customWidth="1"/>
    <col min="5" max="5" width="11.00390625" style="154" customWidth="1"/>
    <col min="6" max="6" width="4.125" style="158" customWidth="1"/>
    <col min="7" max="7" width="11.00390625" style="158" customWidth="1"/>
    <col min="8" max="8" width="4.00390625" style="158" customWidth="1"/>
    <col min="9" max="9" width="11.00390625" style="158" customWidth="1"/>
    <col min="10" max="10" width="4.50390625" style="158" customWidth="1"/>
    <col min="11" max="11" width="6.625" style="154" customWidth="1"/>
    <col min="12" max="16384" width="11.00390625" style="154" customWidth="1"/>
  </cols>
  <sheetData>
    <row r="1" spans="1:13" ht="15">
      <c r="A1" s="152"/>
      <c r="B1" s="152"/>
      <c r="C1" s="152"/>
      <c r="D1" s="152"/>
      <c r="E1" s="152"/>
      <c r="F1" s="153"/>
      <c r="G1" s="153"/>
      <c r="H1" s="153"/>
      <c r="I1" s="153"/>
      <c r="J1" s="153"/>
      <c r="K1" s="152"/>
      <c r="L1" s="152"/>
      <c r="M1" s="152"/>
    </row>
    <row r="2" spans="1:13" ht="15">
      <c r="A2" s="152"/>
      <c r="B2" s="152"/>
      <c r="C2" s="152"/>
      <c r="D2" s="152"/>
      <c r="E2" s="152"/>
      <c r="F2" s="153"/>
      <c r="G2" s="153"/>
      <c r="H2" s="153"/>
      <c r="I2" s="153"/>
      <c r="J2" s="153"/>
      <c r="K2" s="152"/>
      <c r="L2" s="152"/>
      <c r="M2" s="152"/>
    </row>
    <row r="3" spans="1:13" ht="15">
      <c r="A3" s="152"/>
      <c r="B3" s="152"/>
      <c r="C3" s="152"/>
      <c r="D3" s="152"/>
      <c r="E3" s="152"/>
      <c r="F3" s="153"/>
      <c r="G3" s="153"/>
      <c r="H3" s="153"/>
      <c r="I3" s="153"/>
      <c r="J3" s="153"/>
      <c r="K3" s="152"/>
      <c r="L3" s="152"/>
      <c r="M3" s="152"/>
    </row>
    <row r="4" spans="1:13" ht="15">
      <c r="A4" s="152"/>
      <c r="B4" s="152"/>
      <c r="C4" s="152"/>
      <c r="D4" s="152"/>
      <c r="E4" s="152"/>
      <c r="F4" s="153"/>
      <c r="G4" s="153"/>
      <c r="H4" s="153"/>
      <c r="I4" s="153"/>
      <c r="J4" s="153"/>
      <c r="K4" s="152"/>
      <c r="L4" s="152"/>
      <c r="M4" s="152"/>
    </row>
    <row r="5" spans="1:13" ht="107.25" customHeight="1">
      <c r="A5" s="334" t="s">
        <v>1022</v>
      </c>
      <c r="B5" s="335"/>
      <c r="C5" s="335"/>
      <c r="D5" s="335"/>
      <c r="E5" s="335"/>
      <c r="F5" s="335"/>
      <c r="G5" s="335"/>
      <c r="H5" s="335"/>
      <c r="I5" s="335"/>
      <c r="J5" s="335"/>
      <c r="K5" s="335"/>
      <c r="L5" s="335"/>
      <c r="M5" s="335"/>
    </row>
    <row r="6" spans="1:13" ht="16.5">
      <c r="A6" s="152"/>
      <c r="B6" s="152"/>
      <c r="C6" s="152"/>
      <c r="D6" s="152"/>
      <c r="E6" s="152" t="s">
        <v>1023</v>
      </c>
      <c r="F6" s="153"/>
      <c r="G6" s="153"/>
      <c r="H6" s="153"/>
      <c r="I6" s="153"/>
      <c r="J6" s="153"/>
      <c r="K6" s="152"/>
      <c r="L6" s="152"/>
      <c r="M6" s="152"/>
    </row>
    <row r="7" spans="1:13" ht="15">
      <c r="A7" s="152"/>
      <c r="B7" s="152"/>
      <c r="C7" s="152"/>
      <c r="D7" s="152"/>
      <c r="E7" s="152"/>
      <c r="F7" s="153"/>
      <c r="G7" s="153"/>
      <c r="H7" s="153"/>
      <c r="I7" s="153"/>
      <c r="J7" s="153"/>
      <c r="K7" s="152"/>
      <c r="L7" s="152"/>
      <c r="M7" s="152"/>
    </row>
    <row r="8" spans="1:13" ht="15">
      <c r="A8" s="152"/>
      <c r="B8" s="152"/>
      <c r="C8" s="152"/>
      <c r="D8" s="152"/>
      <c r="E8" s="152"/>
      <c r="F8" s="153"/>
      <c r="G8" s="153"/>
      <c r="H8" s="153"/>
      <c r="I8" s="153"/>
      <c r="J8" s="153"/>
      <c r="K8" s="152"/>
      <c r="L8" s="152"/>
      <c r="M8" s="152"/>
    </row>
    <row r="9" spans="1:13" ht="15">
      <c r="A9" s="152"/>
      <c r="B9" s="152"/>
      <c r="C9" s="152"/>
      <c r="D9" s="152"/>
      <c r="E9" s="152"/>
      <c r="F9" s="153"/>
      <c r="G9" s="153"/>
      <c r="H9" s="153"/>
      <c r="I9" s="153"/>
      <c r="J9" s="153"/>
      <c r="K9" s="152"/>
      <c r="L9" s="152"/>
      <c r="M9" s="152"/>
    </row>
    <row r="10" spans="1:13" ht="15">
      <c r="A10" s="152"/>
      <c r="B10" s="152"/>
      <c r="C10" s="152"/>
      <c r="D10" s="152"/>
      <c r="E10" s="152"/>
      <c r="F10" s="153"/>
      <c r="G10" s="153"/>
      <c r="H10" s="153"/>
      <c r="I10" s="153"/>
      <c r="J10" s="153"/>
      <c r="K10" s="152"/>
      <c r="L10" s="152"/>
      <c r="M10" s="152"/>
    </row>
    <row r="11" spans="1:13" ht="15">
      <c r="A11" s="152"/>
      <c r="B11" s="152"/>
      <c r="C11" s="152"/>
      <c r="D11" s="152"/>
      <c r="E11" s="152"/>
      <c r="F11" s="153"/>
      <c r="G11" s="153"/>
      <c r="H11" s="153"/>
      <c r="I11" s="153"/>
      <c r="J11" s="153"/>
      <c r="K11" s="152"/>
      <c r="L11" s="152"/>
      <c r="M11" s="152"/>
    </row>
    <row r="12" spans="1:13" ht="15">
      <c r="A12" s="152"/>
      <c r="B12" s="152"/>
      <c r="C12" s="152"/>
      <c r="D12" s="152"/>
      <c r="E12" s="152"/>
      <c r="F12" s="153"/>
      <c r="G12" s="153"/>
      <c r="H12" s="153"/>
      <c r="I12" s="153"/>
      <c r="J12" s="153"/>
      <c r="K12" s="152"/>
      <c r="L12" s="152"/>
      <c r="M12" s="152"/>
    </row>
    <row r="13" spans="1:13" ht="15">
      <c r="A13" s="152"/>
      <c r="B13" s="152"/>
      <c r="C13" s="152"/>
      <c r="D13" s="152"/>
      <c r="E13" s="152"/>
      <c r="F13" s="153"/>
      <c r="G13" s="153"/>
      <c r="H13" s="153"/>
      <c r="I13" s="153"/>
      <c r="J13" s="153"/>
      <c r="K13" s="152"/>
      <c r="L13" s="152"/>
      <c r="M13" s="152"/>
    </row>
    <row r="14" spans="1:13" ht="15">
      <c r="A14" s="152"/>
      <c r="B14" s="152"/>
      <c r="C14" s="152"/>
      <c r="D14" s="152"/>
      <c r="E14" s="152"/>
      <c r="F14" s="153"/>
      <c r="G14" s="153"/>
      <c r="H14" s="153"/>
      <c r="I14" s="153"/>
      <c r="J14" s="153"/>
      <c r="K14" s="152"/>
      <c r="L14" s="152"/>
      <c r="M14" s="152"/>
    </row>
    <row r="15" spans="1:13" ht="15">
      <c r="A15" s="152"/>
      <c r="B15" s="152"/>
      <c r="C15" s="152"/>
      <c r="D15" s="152"/>
      <c r="E15" s="152"/>
      <c r="F15" s="153"/>
      <c r="G15" s="153"/>
      <c r="H15" s="153"/>
      <c r="I15" s="153"/>
      <c r="J15" s="153"/>
      <c r="K15" s="152"/>
      <c r="L15" s="152"/>
      <c r="M15" s="152"/>
    </row>
    <row r="16" spans="1:13" ht="15">
      <c r="A16" s="152"/>
      <c r="B16" s="152"/>
      <c r="C16" s="152"/>
      <c r="D16" s="152"/>
      <c r="E16" s="152"/>
      <c r="F16" s="153"/>
      <c r="G16" s="153"/>
      <c r="H16" s="153"/>
      <c r="I16" s="153"/>
      <c r="J16" s="153"/>
      <c r="K16" s="152"/>
      <c r="L16" s="152"/>
      <c r="M16" s="152"/>
    </row>
    <row r="17" spans="1:13" ht="15">
      <c r="A17" s="152"/>
      <c r="B17" s="152"/>
      <c r="C17" s="152"/>
      <c r="D17" s="152"/>
      <c r="E17" s="152"/>
      <c r="F17" s="153"/>
      <c r="G17" s="153"/>
      <c r="H17" s="153"/>
      <c r="I17" s="153"/>
      <c r="J17" s="153"/>
      <c r="K17" s="152"/>
      <c r="L17" s="152"/>
      <c r="M17" s="152"/>
    </row>
    <row r="18" spans="1:13" ht="15">
      <c r="A18" s="152"/>
      <c r="B18" s="152"/>
      <c r="C18" s="152"/>
      <c r="D18" s="152"/>
      <c r="E18" s="152"/>
      <c r="F18" s="153"/>
      <c r="G18" s="153"/>
      <c r="H18" s="153"/>
      <c r="I18" s="153"/>
      <c r="J18" s="153"/>
      <c r="K18" s="152"/>
      <c r="L18" s="152"/>
      <c r="M18" s="152"/>
    </row>
    <row r="19" spans="1:13" ht="15">
      <c r="A19" s="152"/>
      <c r="B19" s="152"/>
      <c r="C19" s="152"/>
      <c r="D19" s="152"/>
      <c r="E19" s="152"/>
      <c r="F19" s="153"/>
      <c r="G19" s="153"/>
      <c r="H19" s="153"/>
      <c r="I19" s="153"/>
      <c r="J19" s="153"/>
      <c r="K19" s="152"/>
      <c r="L19" s="152"/>
      <c r="M19" s="152"/>
    </row>
    <row r="20" spans="1:13" ht="15">
      <c r="A20" s="152"/>
      <c r="B20" s="152"/>
      <c r="C20" s="152"/>
      <c r="D20" s="152"/>
      <c r="E20" s="152"/>
      <c r="F20" s="153"/>
      <c r="G20" s="153"/>
      <c r="H20" s="153"/>
      <c r="I20" s="153"/>
      <c r="J20" s="153"/>
      <c r="K20" s="152"/>
      <c r="L20" s="152"/>
      <c r="M20" s="152"/>
    </row>
    <row r="21" spans="1:13" ht="15">
      <c r="A21" s="152"/>
      <c r="B21" s="152"/>
      <c r="C21" s="152"/>
      <c r="D21" s="152"/>
      <c r="E21" s="152"/>
      <c r="F21" s="153"/>
      <c r="G21" s="153"/>
      <c r="H21" s="153"/>
      <c r="I21" s="153"/>
      <c r="J21" s="153"/>
      <c r="K21" s="152"/>
      <c r="L21" s="152"/>
      <c r="M21" s="152"/>
    </row>
    <row r="22" spans="1:13" ht="15">
      <c r="A22" s="152"/>
      <c r="B22" s="152"/>
      <c r="C22" s="152"/>
      <c r="D22" s="152"/>
      <c r="E22" s="152"/>
      <c r="F22" s="153"/>
      <c r="G22" s="153"/>
      <c r="H22" s="153"/>
      <c r="I22" s="153"/>
      <c r="J22" s="153"/>
      <c r="K22" s="152"/>
      <c r="L22" s="152"/>
      <c r="M22" s="152"/>
    </row>
    <row r="23" spans="1:13" ht="15">
      <c r="A23" s="152"/>
      <c r="B23" s="152"/>
      <c r="C23" s="152"/>
      <c r="D23" s="152"/>
      <c r="E23" s="152"/>
      <c r="F23" s="153"/>
      <c r="G23" s="153"/>
      <c r="H23" s="153"/>
      <c r="I23" s="153"/>
      <c r="J23" s="153"/>
      <c r="K23" s="152"/>
      <c r="L23" s="152"/>
      <c r="M23" s="152"/>
    </row>
    <row r="24" spans="1:13" ht="15">
      <c r="A24" s="152"/>
      <c r="B24" s="152"/>
      <c r="C24" s="152"/>
      <c r="D24" s="152"/>
      <c r="E24" s="152"/>
      <c r="F24" s="153"/>
      <c r="G24" s="153"/>
      <c r="H24" s="153"/>
      <c r="I24" s="153"/>
      <c r="J24" s="153"/>
      <c r="K24" s="152"/>
      <c r="L24" s="152"/>
      <c r="M24" s="152"/>
    </row>
    <row r="25" spans="1:13" ht="15">
      <c r="A25" s="152"/>
      <c r="B25" s="152"/>
      <c r="C25" s="152"/>
      <c r="D25" s="152"/>
      <c r="E25" s="152"/>
      <c r="F25" s="153"/>
      <c r="G25" s="153"/>
      <c r="H25" s="153"/>
      <c r="I25" s="153"/>
      <c r="J25" s="153"/>
      <c r="K25" s="152"/>
      <c r="L25" s="152"/>
      <c r="M25" s="152"/>
    </row>
    <row r="26" spans="1:13" ht="15">
      <c r="A26" s="152"/>
      <c r="B26" s="152"/>
      <c r="C26" s="152"/>
      <c r="D26" s="152"/>
      <c r="E26" s="152"/>
      <c r="F26" s="153"/>
      <c r="G26" s="153"/>
      <c r="H26" s="153"/>
      <c r="I26" s="153"/>
      <c r="J26" s="153"/>
      <c r="K26" s="152"/>
      <c r="L26" s="152"/>
      <c r="M26" s="152"/>
    </row>
    <row r="27" spans="1:13" s="156" customFormat="1" ht="32.25" customHeight="1">
      <c r="A27" s="155"/>
      <c r="B27" s="331" t="s">
        <v>317</v>
      </c>
      <c r="C27" s="332"/>
      <c r="D27" s="332"/>
      <c r="E27" s="336" t="s">
        <v>695</v>
      </c>
      <c r="F27" s="337"/>
      <c r="G27" s="337"/>
      <c r="H27" s="337"/>
      <c r="I27" s="337"/>
      <c r="J27" s="337"/>
      <c r="K27" s="337"/>
      <c r="L27" s="337"/>
      <c r="M27" s="155"/>
    </row>
    <row r="28" spans="1:13" s="156" customFormat="1" ht="32.25" customHeight="1">
      <c r="A28" s="155"/>
      <c r="B28" s="331" t="s">
        <v>318</v>
      </c>
      <c r="C28" s="332"/>
      <c r="D28" s="332"/>
      <c r="E28" s="157">
        <v>111</v>
      </c>
      <c r="F28" s="21" t="s">
        <v>25</v>
      </c>
      <c r="G28" s="157">
        <v>6</v>
      </c>
      <c r="H28" s="21" t="s">
        <v>316</v>
      </c>
      <c r="I28" s="157">
        <v>1</v>
      </c>
      <c r="J28" s="21" t="s">
        <v>319</v>
      </c>
      <c r="K28" s="155"/>
      <c r="L28" s="155"/>
      <c r="M28" s="155"/>
    </row>
    <row r="29" spans="1:13" s="156" customFormat="1" ht="32.25" customHeight="1">
      <c r="A29" s="155"/>
      <c r="B29" s="331" t="s">
        <v>320</v>
      </c>
      <c r="C29" s="332"/>
      <c r="D29" s="332"/>
      <c r="E29" s="333"/>
      <c r="F29" s="333"/>
      <c r="G29" s="333"/>
      <c r="H29" s="333"/>
      <c r="I29" s="333"/>
      <c r="J29" s="333"/>
      <c r="K29" s="155"/>
      <c r="L29" s="155"/>
      <c r="M29" s="155"/>
    </row>
    <row r="30" spans="1:13" ht="15">
      <c r="A30" s="152"/>
      <c r="B30" s="152"/>
      <c r="C30" s="152"/>
      <c r="D30" s="152"/>
      <c r="E30" s="152"/>
      <c r="F30" s="153"/>
      <c r="G30" s="153"/>
      <c r="H30" s="153"/>
      <c r="I30" s="153"/>
      <c r="J30" s="153"/>
      <c r="K30" s="152"/>
      <c r="L30" s="152"/>
      <c r="M30" s="152"/>
    </row>
    <row r="31" spans="1:13" ht="15">
      <c r="A31" s="152"/>
      <c r="B31" s="152"/>
      <c r="C31" s="152"/>
      <c r="D31" s="152"/>
      <c r="E31" s="152"/>
      <c r="F31" s="153"/>
      <c r="G31" s="153"/>
      <c r="H31" s="153"/>
      <c r="I31" s="153"/>
      <c r="J31" s="153"/>
      <c r="K31" s="152"/>
      <c r="L31" s="152"/>
      <c r="M31" s="152"/>
    </row>
    <row r="32" spans="1:13" ht="15">
      <c r="A32" s="152"/>
      <c r="B32" s="152"/>
      <c r="C32" s="152"/>
      <c r="D32" s="152"/>
      <c r="E32" s="152"/>
      <c r="F32" s="153"/>
      <c r="G32" s="153"/>
      <c r="H32" s="153"/>
      <c r="I32" s="153"/>
      <c r="J32" s="153"/>
      <c r="K32" s="152"/>
      <c r="L32" s="152"/>
      <c r="M32" s="152"/>
    </row>
    <row r="33" spans="1:13" ht="15">
      <c r="A33" s="152"/>
      <c r="B33" s="152"/>
      <c r="C33" s="152"/>
      <c r="D33" s="152"/>
      <c r="E33" s="152"/>
      <c r="F33" s="153"/>
      <c r="G33" s="153"/>
      <c r="H33" s="153"/>
      <c r="I33" s="153"/>
      <c r="J33" s="153"/>
      <c r="K33" s="152"/>
      <c r="L33" s="152"/>
      <c r="M33" s="152"/>
    </row>
    <row r="34" spans="1:13" ht="15">
      <c r="A34" s="152"/>
      <c r="B34" s="152"/>
      <c r="C34" s="152"/>
      <c r="D34" s="152"/>
      <c r="E34" s="152"/>
      <c r="F34" s="153"/>
      <c r="G34" s="153"/>
      <c r="H34" s="153"/>
      <c r="I34" s="153"/>
      <c r="J34" s="153"/>
      <c r="K34" s="152"/>
      <c r="L34" s="152"/>
      <c r="M34" s="152"/>
    </row>
    <row r="35" spans="1:13" ht="15">
      <c r="A35" s="152"/>
      <c r="B35" s="152"/>
      <c r="C35" s="152"/>
      <c r="D35" s="152"/>
      <c r="E35" s="152"/>
      <c r="F35" s="153"/>
      <c r="G35" s="153"/>
      <c r="H35" s="153"/>
      <c r="I35" s="153"/>
      <c r="J35" s="153"/>
      <c r="K35" s="152"/>
      <c r="L35" s="152"/>
      <c r="M35" s="152"/>
    </row>
    <row r="36" spans="1:13" ht="15">
      <c r="A36" s="152"/>
      <c r="B36" s="152"/>
      <c r="C36" s="152"/>
      <c r="D36" s="152"/>
      <c r="E36" s="152"/>
      <c r="F36" s="153"/>
      <c r="G36" s="153"/>
      <c r="H36" s="153"/>
      <c r="I36" s="153"/>
      <c r="J36" s="153"/>
      <c r="K36" s="152"/>
      <c r="L36" s="152"/>
      <c r="M36" s="152"/>
    </row>
  </sheetData>
  <sheetProtection/>
  <mergeCells count="6">
    <mergeCell ref="B29:D29"/>
    <mergeCell ref="E29:J29"/>
    <mergeCell ref="A5:M5"/>
    <mergeCell ref="B27:D27"/>
    <mergeCell ref="B28:D28"/>
    <mergeCell ref="E27:L2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81" r:id="rId1"/>
  <colBreaks count="1" manualBreakCount="1">
    <brk id="13" max="65535" man="1"/>
  </colBreaks>
</worksheet>
</file>

<file path=xl/worksheets/sheet10.xml><?xml version="1.0" encoding="utf-8"?>
<worksheet xmlns="http://schemas.openxmlformats.org/spreadsheetml/2006/main" xmlns:r="http://schemas.openxmlformats.org/officeDocument/2006/relationships">
  <sheetPr>
    <tabColor indexed="11"/>
  </sheetPr>
  <dimension ref="A1:AA28"/>
  <sheetViews>
    <sheetView showGridLines="0" zoomScale="85" zoomScaleNormal="85" zoomScaleSheetLayoutView="85" zoomScalePageLayoutView="0" workbookViewId="0" topLeftCell="A1">
      <selection activeCell="J5" sqref="J5:P11"/>
    </sheetView>
  </sheetViews>
  <sheetFormatPr defaultColWidth="11.00390625" defaultRowHeight="16.5"/>
  <cols>
    <col min="1" max="1" width="1.12109375" style="74" customWidth="1"/>
    <col min="2" max="2" width="2.875" style="74" customWidth="1"/>
    <col min="3" max="3" width="6.00390625" style="74" customWidth="1"/>
    <col min="4" max="4" width="20.625" style="74" customWidth="1"/>
    <col min="5" max="5" width="16.50390625" style="74" customWidth="1"/>
    <col min="6" max="6" width="3.125" style="74" customWidth="1"/>
    <col min="7" max="7" width="4.875" style="74" customWidth="1"/>
    <col min="8" max="8" width="3.125" style="74" customWidth="1"/>
    <col min="9" max="9" width="4.875" style="75" customWidth="1"/>
    <col min="10" max="10" width="5.125" style="76" customWidth="1"/>
    <col min="11" max="11" width="3.875" style="76" customWidth="1"/>
    <col min="12" max="12" width="5.875" style="76" customWidth="1"/>
    <col min="13" max="13" width="2.625" style="75" customWidth="1"/>
    <col min="14" max="16" width="4.125" style="76" customWidth="1"/>
    <col min="17" max="17" width="3.125" style="78" customWidth="1"/>
    <col min="18" max="18" width="2.875" style="79" customWidth="1"/>
    <col min="19" max="19" width="3.125" style="74" customWidth="1"/>
    <col min="20" max="20" width="2.375" style="74" customWidth="1"/>
    <col min="21" max="21" width="4.50390625" style="80" customWidth="1"/>
    <col min="22" max="22" width="3.00390625" style="80" customWidth="1"/>
    <col min="23" max="23" width="14.125" style="81" customWidth="1"/>
    <col min="24" max="24" width="1.4921875" style="81" customWidth="1"/>
    <col min="25" max="25" width="5.875" style="81" customWidth="1"/>
    <col min="26" max="26" width="4.875" style="81" customWidth="1"/>
    <col min="27" max="27" width="7.625" style="81" customWidth="1"/>
    <col min="28" max="28" width="2.00390625" style="81" customWidth="1"/>
    <col min="29" max="16384" width="11.00390625" style="81" customWidth="1"/>
  </cols>
  <sheetData>
    <row r="1" spans="2:27" ht="19.5">
      <c r="B1" s="30" t="s">
        <v>379</v>
      </c>
      <c r="O1" s="77"/>
      <c r="P1" s="77"/>
      <c r="AA1" s="77"/>
    </row>
    <row r="2" ht="19.5">
      <c r="B2" s="82" t="s">
        <v>394</v>
      </c>
    </row>
    <row r="3" spans="2:27" ht="8.25" customHeight="1">
      <c r="B3" s="83"/>
      <c r="C3" s="84"/>
      <c r="D3" s="84"/>
      <c r="E3" s="84"/>
      <c r="F3" s="84"/>
      <c r="G3" s="84"/>
      <c r="H3" s="84"/>
      <c r="I3" s="85"/>
      <c r="J3" s="86"/>
      <c r="K3" s="86"/>
      <c r="L3" s="86"/>
      <c r="M3" s="85"/>
      <c r="N3" s="86"/>
      <c r="O3" s="86"/>
      <c r="P3" s="86"/>
      <c r="Q3" s="87"/>
      <c r="R3" s="88"/>
      <c r="S3" s="89"/>
      <c r="T3" s="89"/>
      <c r="U3" s="90"/>
      <c r="V3" s="90"/>
      <c r="W3" s="90"/>
      <c r="X3" s="91"/>
      <c r="Y3" s="477" t="s">
        <v>400</v>
      </c>
      <c r="Z3" s="478"/>
      <c r="AA3" s="479"/>
    </row>
    <row r="4" spans="1:27" s="99" customFormat="1" ht="3" customHeight="1">
      <c r="A4" s="92"/>
      <c r="B4" s="93"/>
      <c r="C4" s="100"/>
      <c r="D4" s="100"/>
      <c r="E4" s="100"/>
      <c r="F4" s="100"/>
      <c r="G4" s="100"/>
      <c r="H4" s="100"/>
      <c r="I4" s="101"/>
      <c r="J4" s="102"/>
      <c r="K4" s="102"/>
      <c r="L4" s="102"/>
      <c r="M4" s="101"/>
      <c r="N4" s="132"/>
      <c r="O4" s="132"/>
      <c r="P4" s="132"/>
      <c r="Q4" s="94"/>
      <c r="R4" s="95"/>
      <c r="S4" s="96"/>
      <c r="T4" s="96"/>
      <c r="U4" s="97"/>
      <c r="V4" s="97"/>
      <c r="W4" s="97"/>
      <c r="X4" s="98"/>
      <c r="Y4" s="480"/>
      <c r="Z4" s="481"/>
      <c r="AA4" s="482"/>
    </row>
    <row r="5" spans="1:27" s="99" customFormat="1" ht="14.25" customHeight="1">
      <c r="A5" s="92"/>
      <c r="B5" s="93"/>
      <c r="C5" s="498" t="s">
        <v>410</v>
      </c>
      <c r="D5" s="499"/>
      <c r="E5" s="472" t="s">
        <v>823</v>
      </c>
      <c r="F5" s="473"/>
      <c r="G5" s="473"/>
      <c r="H5" s="473"/>
      <c r="I5" s="466" t="s">
        <v>401</v>
      </c>
      <c r="J5" s="667">
        <v>236643</v>
      </c>
      <c r="K5" s="668"/>
      <c r="L5" s="668"/>
      <c r="M5" s="513" t="s">
        <v>401</v>
      </c>
      <c r="N5" s="468"/>
      <c r="O5" s="468"/>
      <c r="P5" s="468"/>
      <c r="Q5" s="94"/>
      <c r="R5" s="95"/>
      <c r="S5" s="96"/>
      <c r="T5" s="96"/>
      <c r="U5" s="97"/>
      <c r="V5" s="97"/>
      <c r="W5" s="97"/>
      <c r="X5" s="98"/>
      <c r="Y5" s="480"/>
      <c r="Z5" s="481"/>
      <c r="AA5" s="482"/>
    </row>
    <row r="6" spans="1:27" s="99" customFormat="1" ht="14.25" customHeight="1">
      <c r="A6" s="92"/>
      <c r="B6" s="93"/>
      <c r="C6" s="499"/>
      <c r="D6" s="499"/>
      <c r="E6" s="474" t="s">
        <v>824</v>
      </c>
      <c r="F6" s="475"/>
      <c r="G6" s="475"/>
      <c r="H6" s="475"/>
      <c r="I6" s="500"/>
      <c r="J6" s="665"/>
      <c r="K6" s="597"/>
      <c r="L6" s="597"/>
      <c r="M6" s="514"/>
      <c r="N6" s="468"/>
      <c r="O6" s="468"/>
      <c r="P6" s="468"/>
      <c r="Q6" s="94"/>
      <c r="R6" s="95"/>
      <c r="S6" s="96"/>
      <c r="T6" s="96"/>
      <c r="U6" s="97"/>
      <c r="V6" s="97"/>
      <c r="W6" s="97"/>
      <c r="X6" s="98"/>
      <c r="Y6" s="480"/>
      <c r="Z6" s="481"/>
      <c r="AA6" s="482"/>
    </row>
    <row r="7" spans="1:27" s="99" customFormat="1" ht="4.5" customHeight="1">
      <c r="A7" s="92"/>
      <c r="B7" s="93"/>
      <c r="C7" s="100"/>
      <c r="D7" s="100"/>
      <c r="E7" s="100"/>
      <c r="F7" s="100"/>
      <c r="G7" s="100"/>
      <c r="H7" s="100"/>
      <c r="I7" s="101"/>
      <c r="J7" s="238"/>
      <c r="K7" s="238"/>
      <c r="L7" s="238"/>
      <c r="M7" s="239"/>
      <c r="N7" s="238"/>
      <c r="O7" s="238"/>
      <c r="P7" s="238"/>
      <c r="Q7" s="94"/>
      <c r="R7" s="95"/>
      <c r="S7" s="96"/>
      <c r="T7" s="96"/>
      <c r="U7" s="97"/>
      <c r="V7" s="97"/>
      <c r="W7" s="97"/>
      <c r="X7" s="98"/>
      <c r="Y7" s="480"/>
      <c r="Z7" s="481"/>
      <c r="AA7" s="482"/>
    </row>
    <row r="8" spans="1:27" s="99" customFormat="1" ht="6.75" customHeight="1">
      <c r="A8" s="92"/>
      <c r="B8" s="105"/>
      <c r="C8" s="96"/>
      <c r="D8" s="96"/>
      <c r="E8" s="96"/>
      <c r="F8" s="96"/>
      <c r="G8" s="96"/>
      <c r="H8" s="96"/>
      <c r="I8" s="106"/>
      <c r="J8" s="240"/>
      <c r="K8" s="240"/>
      <c r="L8" s="240"/>
      <c r="M8" s="241"/>
      <c r="N8" s="240"/>
      <c r="O8" s="240"/>
      <c r="P8" s="240"/>
      <c r="Q8" s="108"/>
      <c r="R8" s="109"/>
      <c r="S8" s="96"/>
      <c r="T8" s="96"/>
      <c r="U8" s="97"/>
      <c r="V8" s="97"/>
      <c r="W8" s="97"/>
      <c r="X8" s="98"/>
      <c r="Y8" s="480"/>
      <c r="Z8" s="481"/>
      <c r="AA8" s="482"/>
    </row>
    <row r="9" spans="1:27" s="99" customFormat="1" ht="3" customHeight="1">
      <c r="A9" s="92"/>
      <c r="B9" s="93"/>
      <c r="C9" s="100"/>
      <c r="D9" s="100"/>
      <c r="E9" s="100"/>
      <c r="F9" s="100"/>
      <c r="G9" s="100"/>
      <c r="H9" s="100"/>
      <c r="I9" s="101"/>
      <c r="J9" s="238"/>
      <c r="K9" s="238"/>
      <c r="L9" s="238"/>
      <c r="M9" s="239"/>
      <c r="N9" s="242"/>
      <c r="O9" s="242"/>
      <c r="P9" s="242"/>
      <c r="Q9" s="94"/>
      <c r="R9" s="95"/>
      <c r="S9" s="96"/>
      <c r="T9" s="96"/>
      <c r="U9" s="97"/>
      <c r="V9" s="97"/>
      <c r="W9" s="97"/>
      <c r="X9" s="98"/>
      <c r="Y9" s="480"/>
      <c r="Z9" s="481"/>
      <c r="AA9" s="482"/>
    </row>
    <row r="10" spans="1:27" s="99" customFormat="1" ht="14.25" customHeight="1">
      <c r="A10" s="92"/>
      <c r="B10" s="93"/>
      <c r="C10" s="498" t="s">
        <v>411</v>
      </c>
      <c r="D10" s="499"/>
      <c r="E10" s="472" t="s">
        <v>412</v>
      </c>
      <c r="F10" s="473"/>
      <c r="G10" s="473"/>
      <c r="H10" s="473"/>
      <c r="I10" s="466" t="s">
        <v>401</v>
      </c>
      <c r="J10" s="667">
        <v>236643</v>
      </c>
      <c r="K10" s="668"/>
      <c r="L10" s="668"/>
      <c r="M10" s="513" t="s">
        <v>401</v>
      </c>
      <c r="N10" s="669"/>
      <c r="O10" s="669"/>
      <c r="P10" s="669"/>
      <c r="Q10" s="94"/>
      <c r="R10" s="95"/>
      <c r="S10" s="96"/>
      <c r="T10" s="96"/>
      <c r="U10" s="97"/>
      <c r="V10" s="97"/>
      <c r="W10" s="97"/>
      <c r="X10" s="98"/>
      <c r="Y10" s="480"/>
      <c r="Z10" s="481"/>
      <c r="AA10" s="482"/>
    </row>
    <row r="11" spans="1:27" s="99" customFormat="1" ht="14.25" customHeight="1">
      <c r="A11" s="92"/>
      <c r="B11" s="93"/>
      <c r="C11" s="499"/>
      <c r="D11" s="499"/>
      <c r="E11" s="474" t="s">
        <v>413</v>
      </c>
      <c r="F11" s="475"/>
      <c r="G11" s="475"/>
      <c r="H11" s="475"/>
      <c r="I11" s="500"/>
      <c r="J11" s="665">
        <v>236643</v>
      </c>
      <c r="K11" s="597"/>
      <c r="L11" s="597"/>
      <c r="M11" s="514"/>
      <c r="N11" s="669"/>
      <c r="O11" s="669"/>
      <c r="P11" s="669"/>
      <c r="Q11" s="94"/>
      <c r="R11" s="95"/>
      <c r="S11" s="96"/>
      <c r="T11" s="96"/>
      <c r="U11" s="97"/>
      <c r="V11" s="97"/>
      <c r="W11" s="97"/>
      <c r="X11" s="98"/>
      <c r="Y11" s="480"/>
      <c r="Z11" s="481"/>
      <c r="AA11" s="482"/>
    </row>
    <row r="12" spans="1:27" s="99" customFormat="1" ht="4.5" customHeight="1">
      <c r="A12" s="92"/>
      <c r="B12" s="93"/>
      <c r="C12" s="100"/>
      <c r="D12" s="100"/>
      <c r="E12" s="100"/>
      <c r="F12" s="100"/>
      <c r="G12" s="100"/>
      <c r="H12" s="100"/>
      <c r="I12" s="101"/>
      <c r="J12" s="102"/>
      <c r="K12" s="102"/>
      <c r="L12" s="102"/>
      <c r="M12" s="101"/>
      <c r="N12" s="102"/>
      <c r="O12" s="102"/>
      <c r="P12" s="102"/>
      <c r="Q12" s="94"/>
      <c r="R12" s="95"/>
      <c r="S12" s="96"/>
      <c r="T12" s="96"/>
      <c r="U12" s="97"/>
      <c r="V12" s="97"/>
      <c r="W12" s="97"/>
      <c r="X12" s="98"/>
      <c r="Y12" s="480"/>
      <c r="Z12" s="481"/>
      <c r="AA12" s="482"/>
    </row>
    <row r="13" spans="2:27" ht="15">
      <c r="B13" s="110"/>
      <c r="C13" s="111"/>
      <c r="D13" s="111"/>
      <c r="E13" s="111"/>
      <c r="F13" s="111"/>
      <c r="G13" s="111"/>
      <c r="H13" s="111"/>
      <c r="I13" s="112"/>
      <c r="J13" s="113"/>
      <c r="K13" s="113"/>
      <c r="L13" s="113"/>
      <c r="M13" s="112"/>
      <c r="N13" s="113"/>
      <c r="O13" s="113"/>
      <c r="P13" s="113"/>
      <c r="Q13" s="114"/>
      <c r="R13" s="115"/>
      <c r="S13" s="111"/>
      <c r="T13" s="111"/>
      <c r="U13" s="116"/>
      <c r="V13" s="116"/>
      <c r="W13" s="116"/>
      <c r="X13" s="117"/>
      <c r="Y13" s="483"/>
      <c r="Z13" s="484"/>
      <c r="AA13" s="485"/>
    </row>
    <row r="15" spans="2:27" ht="16.5">
      <c r="B15" s="594" t="s">
        <v>414</v>
      </c>
      <c r="C15" s="574"/>
      <c r="D15" s="596" t="s">
        <v>415</v>
      </c>
      <c r="E15" s="594" t="s">
        <v>416</v>
      </c>
      <c r="F15" s="574"/>
      <c r="G15" s="664" t="s">
        <v>710</v>
      </c>
      <c r="H15" s="545"/>
      <c r="I15" s="545"/>
      <c r="J15" s="545"/>
      <c r="K15" s="545"/>
      <c r="L15" s="545"/>
      <c r="M15" s="545"/>
      <c r="N15" s="545" t="s">
        <v>707</v>
      </c>
      <c r="O15" s="545"/>
      <c r="P15" s="545"/>
      <c r="Q15" s="545"/>
      <c r="R15" s="545"/>
      <c r="S15" s="545"/>
      <c r="T15" s="545"/>
      <c r="U15" s="545"/>
      <c r="V15" s="545"/>
      <c r="W15" s="593" t="s">
        <v>417</v>
      </c>
      <c r="X15" s="566"/>
      <c r="Y15" s="566"/>
      <c r="Z15" s="566"/>
      <c r="AA15" s="567"/>
    </row>
    <row r="16" spans="2:27" ht="16.5">
      <c r="B16" s="575"/>
      <c r="C16" s="576"/>
      <c r="D16" s="572"/>
      <c r="E16" s="575"/>
      <c r="F16" s="576"/>
      <c r="G16" s="545" t="s">
        <v>418</v>
      </c>
      <c r="H16" s="545"/>
      <c r="I16" s="545"/>
      <c r="J16" s="183" t="s">
        <v>419</v>
      </c>
      <c r="K16" s="666" t="s">
        <v>420</v>
      </c>
      <c r="L16" s="545"/>
      <c r="M16" s="545"/>
      <c r="N16" s="666" t="s">
        <v>421</v>
      </c>
      <c r="O16" s="545"/>
      <c r="P16" s="545"/>
      <c r="Q16" s="666" t="s">
        <v>419</v>
      </c>
      <c r="R16" s="545"/>
      <c r="S16" s="666" t="s">
        <v>420</v>
      </c>
      <c r="T16" s="545"/>
      <c r="U16" s="545"/>
      <c r="V16" s="545"/>
      <c r="W16" s="568"/>
      <c r="X16" s="569"/>
      <c r="Y16" s="569"/>
      <c r="Z16" s="569"/>
      <c r="AA16" s="570"/>
    </row>
    <row r="17" spans="2:27" ht="16.5">
      <c r="B17" s="532">
        <v>1</v>
      </c>
      <c r="C17" s="533"/>
      <c r="D17" s="221" t="s">
        <v>422</v>
      </c>
      <c r="E17" s="674" t="s">
        <v>423</v>
      </c>
      <c r="F17" s="675"/>
      <c r="G17" s="656"/>
      <c r="H17" s="656"/>
      <c r="I17" s="656"/>
      <c r="J17" s="222" t="s">
        <v>543</v>
      </c>
      <c r="K17" s="657" t="s">
        <v>544</v>
      </c>
      <c r="L17" s="658"/>
      <c r="M17" s="658"/>
      <c r="N17" s="670">
        <v>77.96</v>
      </c>
      <c r="O17" s="656"/>
      <c r="P17" s="656"/>
      <c r="Q17" s="658" t="s">
        <v>543</v>
      </c>
      <c r="R17" s="658"/>
      <c r="S17" s="657" t="s">
        <v>544</v>
      </c>
      <c r="T17" s="658"/>
      <c r="U17" s="658"/>
      <c r="V17" s="658"/>
      <c r="W17" s="671" t="s">
        <v>872</v>
      </c>
      <c r="X17" s="672"/>
      <c r="Y17" s="672"/>
      <c r="Z17" s="672"/>
      <c r="AA17" s="673"/>
    </row>
    <row r="18" spans="2:27" ht="16.5">
      <c r="B18" s="532">
        <v>2</v>
      </c>
      <c r="C18" s="533"/>
      <c r="D18" s="221" t="s">
        <v>424</v>
      </c>
      <c r="E18" s="674" t="s">
        <v>425</v>
      </c>
      <c r="F18" s="675"/>
      <c r="G18" s="656"/>
      <c r="H18" s="656"/>
      <c r="I18" s="656"/>
      <c r="J18" s="222" t="s">
        <v>543</v>
      </c>
      <c r="K18" s="657" t="s">
        <v>544</v>
      </c>
      <c r="L18" s="658"/>
      <c r="M18" s="658"/>
      <c r="N18" s="656">
        <v>587.96</v>
      </c>
      <c r="O18" s="656"/>
      <c r="P18" s="656"/>
      <c r="Q18" s="658" t="s">
        <v>543</v>
      </c>
      <c r="R18" s="658"/>
      <c r="S18" s="657" t="s">
        <v>544</v>
      </c>
      <c r="T18" s="658"/>
      <c r="U18" s="658"/>
      <c r="V18" s="658"/>
      <c r="W18" s="671" t="s">
        <v>872</v>
      </c>
      <c r="X18" s="672"/>
      <c r="Y18" s="672"/>
      <c r="Z18" s="672"/>
      <c r="AA18" s="673"/>
    </row>
    <row r="19" spans="1:27" s="185" customFormat="1" ht="16.5">
      <c r="A19" s="184"/>
      <c r="B19" s="532">
        <v>3</v>
      </c>
      <c r="C19" s="533"/>
      <c r="D19" s="221" t="s">
        <v>426</v>
      </c>
      <c r="E19" s="674" t="s">
        <v>427</v>
      </c>
      <c r="F19" s="675"/>
      <c r="G19" s="660"/>
      <c r="H19" s="660"/>
      <c r="I19" s="660"/>
      <c r="J19" s="222" t="s">
        <v>543</v>
      </c>
      <c r="K19" s="657" t="s">
        <v>544</v>
      </c>
      <c r="L19" s="658"/>
      <c r="M19" s="658"/>
      <c r="N19" s="660">
        <v>3958.74</v>
      </c>
      <c r="O19" s="660"/>
      <c r="P19" s="660"/>
      <c r="Q19" s="658" t="s">
        <v>543</v>
      </c>
      <c r="R19" s="658"/>
      <c r="S19" s="657" t="s">
        <v>544</v>
      </c>
      <c r="T19" s="658"/>
      <c r="U19" s="658"/>
      <c r="V19" s="658"/>
      <c r="W19" s="671" t="s">
        <v>872</v>
      </c>
      <c r="X19" s="672"/>
      <c r="Y19" s="672"/>
      <c r="Z19" s="672"/>
      <c r="AA19" s="673"/>
    </row>
    <row r="20" spans="2:27" ht="16.5" customHeight="1">
      <c r="B20" s="532">
        <v>4</v>
      </c>
      <c r="C20" s="533"/>
      <c r="D20" s="235" t="s">
        <v>818</v>
      </c>
      <c r="E20" s="676" t="s">
        <v>820</v>
      </c>
      <c r="F20" s="677"/>
      <c r="G20" s="661"/>
      <c r="H20" s="662"/>
      <c r="I20" s="663"/>
      <c r="J20" s="236" t="s">
        <v>817</v>
      </c>
      <c r="K20" s="659" t="s">
        <v>312</v>
      </c>
      <c r="L20" s="659"/>
      <c r="M20" s="659"/>
      <c r="N20" s="681">
        <v>84899</v>
      </c>
      <c r="O20" s="682"/>
      <c r="P20" s="683"/>
      <c r="Q20" s="659" t="s">
        <v>817</v>
      </c>
      <c r="R20" s="659"/>
      <c r="S20" s="659" t="s">
        <v>312</v>
      </c>
      <c r="T20" s="659"/>
      <c r="U20" s="659"/>
      <c r="V20" s="659"/>
      <c r="W20" s="678" t="s">
        <v>822</v>
      </c>
      <c r="X20" s="679"/>
      <c r="Y20" s="679"/>
      <c r="Z20" s="679"/>
      <c r="AA20" s="680"/>
    </row>
    <row r="21" spans="2:27" ht="15.75" customHeight="1">
      <c r="B21" s="532">
        <v>5</v>
      </c>
      <c r="C21" s="533"/>
      <c r="D21" s="237" t="s">
        <v>819</v>
      </c>
      <c r="E21" s="676" t="s">
        <v>821</v>
      </c>
      <c r="F21" s="677"/>
      <c r="G21" s="661"/>
      <c r="H21" s="662"/>
      <c r="I21" s="663"/>
      <c r="J21" s="236" t="s">
        <v>817</v>
      </c>
      <c r="K21" s="661" t="s">
        <v>312</v>
      </c>
      <c r="L21" s="662"/>
      <c r="M21" s="663"/>
      <c r="N21" s="689">
        <v>147120</v>
      </c>
      <c r="O21" s="690"/>
      <c r="P21" s="691"/>
      <c r="Q21" s="659" t="s">
        <v>817</v>
      </c>
      <c r="R21" s="659"/>
      <c r="S21" s="659" t="s">
        <v>312</v>
      </c>
      <c r="T21" s="659"/>
      <c r="U21" s="659"/>
      <c r="V21" s="659"/>
      <c r="W21" s="678" t="s">
        <v>822</v>
      </c>
      <c r="X21" s="679"/>
      <c r="Y21" s="679"/>
      <c r="Z21" s="679"/>
      <c r="AA21" s="680"/>
    </row>
    <row r="22" spans="2:27" ht="15.75" customHeight="1">
      <c r="B22" s="532"/>
      <c r="C22" s="533"/>
      <c r="D22" s="118"/>
      <c r="E22" s="684"/>
      <c r="F22" s="685"/>
      <c r="G22" s="537"/>
      <c r="H22" s="537"/>
      <c r="I22" s="537"/>
      <c r="J22" s="129"/>
      <c r="K22" s="655"/>
      <c r="L22" s="655"/>
      <c r="M22" s="655"/>
      <c r="N22" s="537"/>
      <c r="O22" s="537"/>
      <c r="P22" s="537"/>
      <c r="Q22" s="538"/>
      <c r="R22" s="538"/>
      <c r="S22" s="655"/>
      <c r="T22" s="655"/>
      <c r="U22" s="655"/>
      <c r="V22" s="655"/>
      <c r="W22" s="686"/>
      <c r="X22" s="687"/>
      <c r="Y22" s="687"/>
      <c r="Z22" s="687"/>
      <c r="AA22" s="688"/>
    </row>
    <row r="23" spans="2:27" ht="15.75" customHeight="1">
      <c r="B23" s="532"/>
      <c r="C23" s="533"/>
      <c r="D23" s="118"/>
      <c r="E23" s="684"/>
      <c r="F23" s="685"/>
      <c r="G23" s="537"/>
      <c r="H23" s="537"/>
      <c r="I23" s="537"/>
      <c r="J23" s="129"/>
      <c r="K23" s="655"/>
      <c r="L23" s="655"/>
      <c r="M23" s="655"/>
      <c r="N23" s="537"/>
      <c r="O23" s="537"/>
      <c r="P23" s="537"/>
      <c r="Q23" s="538"/>
      <c r="R23" s="538"/>
      <c r="S23" s="655"/>
      <c r="T23" s="655"/>
      <c r="U23" s="655"/>
      <c r="V23" s="655"/>
      <c r="W23" s="686"/>
      <c r="X23" s="687"/>
      <c r="Y23" s="687"/>
      <c r="Z23" s="687"/>
      <c r="AA23" s="688"/>
    </row>
    <row r="24" spans="2:27" ht="15.75" customHeight="1">
      <c r="B24" s="532"/>
      <c r="C24" s="533"/>
      <c r="D24" s="118"/>
      <c r="E24" s="684"/>
      <c r="F24" s="685"/>
      <c r="G24" s="537"/>
      <c r="H24" s="537"/>
      <c r="I24" s="537"/>
      <c r="J24" s="129"/>
      <c r="K24" s="655"/>
      <c r="L24" s="655"/>
      <c r="M24" s="655"/>
      <c r="N24" s="537"/>
      <c r="O24" s="537"/>
      <c r="P24" s="537"/>
      <c r="Q24" s="538"/>
      <c r="R24" s="538"/>
      <c r="S24" s="655"/>
      <c r="T24" s="655"/>
      <c r="U24" s="655"/>
      <c r="V24" s="655"/>
      <c r="W24" s="686"/>
      <c r="X24" s="687"/>
      <c r="Y24" s="687"/>
      <c r="Z24" s="687"/>
      <c r="AA24" s="688"/>
    </row>
    <row r="25" spans="2:27" ht="15.75" customHeight="1">
      <c r="B25" s="532"/>
      <c r="C25" s="533"/>
      <c r="D25" s="118"/>
      <c r="E25" s="684"/>
      <c r="F25" s="685"/>
      <c r="G25" s="537"/>
      <c r="H25" s="537"/>
      <c r="I25" s="537"/>
      <c r="J25" s="129"/>
      <c r="K25" s="655"/>
      <c r="L25" s="655"/>
      <c r="M25" s="655"/>
      <c r="N25" s="537"/>
      <c r="O25" s="537"/>
      <c r="P25" s="537"/>
      <c r="Q25" s="538"/>
      <c r="R25" s="538"/>
      <c r="S25" s="655"/>
      <c r="T25" s="655"/>
      <c r="U25" s="655"/>
      <c r="V25" s="655"/>
      <c r="W25" s="686"/>
      <c r="X25" s="687"/>
      <c r="Y25" s="687"/>
      <c r="Z25" s="687"/>
      <c r="AA25" s="688"/>
    </row>
    <row r="26" spans="2:27" ht="15.75">
      <c r="B26" s="532"/>
      <c r="C26" s="533"/>
      <c r="D26" s="118"/>
      <c r="E26" s="684"/>
      <c r="F26" s="685"/>
      <c r="G26" s="537"/>
      <c r="H26" s="537"/>
      <c r="I26" s="537"/>
      <c r="J26" s="129"/>
      <c r="K26" s="655"/>
      <c r="L26" s="655"/>
      <c r="M26" s="655"/>
      <c r="N26" s="537"/>
      <c r="O26" s="537"/>
      <c r="P26" s="537"/>
      <c r="Q26" s="538"/>
      <c r="R26" s="538"/>
      <c r="S26" s="655"/>
      <c r="T26" s="655"/>
      <c r="U26" s="655"/>
      <c r="V26" s="655"/>
      <c r="W26" s="686"/>
      <c r="X26" s="687"/>
      <c r="Y26" s="687"/>
      <c r="Z26" s="687"/>
      <c r="AA26" s="688"/>
    </row>
    <row r="27" spans="2:27" ht="15.75" customHeight="1">
      <c r="B27" s="532"/>
      <c r="C27" s="533"/>
      <c r="D27" s="118"/>
      <c r="E27" s="684"/>
      <c r="F27" s="685"/>
      <c r="G27" s="537"/>
      <c r="H27" s="537"/>
      <c r="I27" s="537"/>
      <c r="J27" s="129"/>
      <c r="K27" s="655"/>
      <c r="L27" s="655"/>
      <c r="M27" s="655"/>
      <c r="N27" s="537"/>
      <c r="O27" s="537"/>
      <c r="P27" s="537"/>
      <c r="Q27" s="538"/>
      <c r="R27" s="538"/>
      <c r="S27" s="655"/>
      <c r="T27" s="655"/>
      <c r="U27" s="655"/>
      <c r="V27" s="655"/>
      <c r="W27" s="686"/>
      <c r="X27" s="687"/>
      <c r="Y27" s="687"/>
      <c r="Z27" s="687"/>
      <c r="AA27" s="688"/>
    </row>
    <row r="28" spans="2:27" ht="15.75" customHeight="1">
      <c r="B28" s="532"/>
      <c r="C28" s="533"/>
      <c r="D28" s="118"/>
      <c r="E28" s="684"/>
      <c r="F28" s="685"/>
      <c r="G28" s="537"/>
      <c r="H28" s="537"/>
      <c r="I28" s="537"/>
      <c r="J28" s="129"/>
      <c r="K28" s="655"/>
      <c r="L28" s="655"/>
      <c r="M28" s="655"/>
      <c r="N28" s="537"/>
      <c r="O28" s="537"/>
      <c r="P28" s="537"/>
      <c r="Q28" s="538"/>
      <c r="R28" s="538"/>
      <c r="S28" s="655"/>
      <c r="T28" s="655"/>
      <c r="U28" s="655"/>
      <c r="V28" s="655"/>
      <c r="W28" s="686"/>
      <c r="X28" s="687"/>
      <c r="Y28" s="687"/>
      <c r="Z28" s="687"/>
      <c r="AA28" s="688"/>
    </row>
    <row r="29" ht="15" customHeight="1"/>
    <row r="30" ht="15" customHeight="1"/>
    <row r="31" ht="15" customHeight="1"/>
    <row r="32" ht="15" customHeight="1"/>
    <row r="33" ht="15" customHeight="1"/>
  </sheetData>
  <sheetProtection formatCells="0" formatRows="0" insertRows="0" deleteRows="0"/>
  <protectedRanges>
    <protectedRange sqref="J20:M21 E20:F21 Q20:AA21" name="範圍1_4"/>
    <protectedRange sqref="D20:D21 G20:I21" name="範圍1_1_2"/>
    <protectedRange sqref="N20:P21" name="範圍1_3_2"/>
  </protectedRanges>
  <mergeCells count="124">
    <mergeCell ref="N21:P21"/>
    <mergeCell ref="B28:C28"/>
    <mergeCell ref="E28:F28"/>
    <mergeCell ref="W28:AA28"/>
    <mergeCell ref="B26:C26"/>
    <mergeCell ref="E26:F26"/>
    <mergeCell ref="W26:AA26"/>
    <mergeCell ref="B27:C27"/>
    <mergeCell ref="E27:F27"/>
    <mergeCell ref="W27:AA27"/>
    <mergeCell ref="W24:AA24"/>
    <mergeCell ref="B25:C25"/>
    <mergeCell ref="E25:F25"/>
    <mergeCell ref="W25:AA25"/>
    <mergeCell ref="S25:V25"/>
    <mergeCell ref="G24:I24"/>
    <mergeCell ref="B24:C24"/>
    <mergeCell ref="E24:F24"/>
    <mergeCell ref="K24:M24"/>
    <mergeCell ref="B21:C21"/>
    <mergeCell ref="E21:F21"/>
    <mergeCell ref="W21:AA21"/>
    <mergeCell ref="N24:P24"/>
    <mergeCell ref="B22:C22"/>
    <mergeCell ref="E22:F22"/>
    <mergeCell ref="W22:AA22"/>
    <mergeCell ref="B23:C23"/>
    <mergeCell ref="E23:F23"/>
    <mergeCell ref="W23:AA23"/>
    <mergeCell ref="B20:C20"/>
    <mergeCell ref="E20:F20"/>
    <mergeCell ref="W20:AA20"/>
    <mergeCell ref="Q20:R20"/>
    <mergeCell ref="K20:M20"/>
    <mergeCell ref="N20:P20"/>
    <mergeCell ref="S21:V21"/>
    <mergeCell ref="G21:I21"/>
    <mergeCell ref="K21:M21"/>
    <mergeCell ref="B17:C17"/>
    <mergeCell ref="B19:C19"/>
    <mergeCell ref="E18:F18"/>
    <mergeCell ref="E19:F19"/>
    <mergeCell ref="B18:C18"/>
    <mergeCell ref="E17:F17"/>
    <mergeCell ref="G17:I17"/>
    <mergeCell ref="W19:AA19"/>
    <mergeCell ref="Q18:R18"/>
    <mergeCell ref="S19:V19"/>
    <mergeCell ref="Q19:R19"/>
    <mergeCell ref="N19:P19"/>
    <mergeCell ref="W18:AA18"/>
    <mergeCell ref="K17:M17"/>
    <mergeCell ref="N17:P17"/>
    <mergeCell ref="Q17:R17"/>
    <mergeCell ref="S17:V17"/>
    <mergeCell ref="S18:V18"/>
    <mergeCell ref="W17:AA17"/>
    <mergeCell ref="N18:P18"/>
    <mergeCell ref="K18:M18"/>
    <mergeCell ref="N10:P11"/>
    <mergeCell ref="I10:I11"/>
    <mergeCell ref="E11:H11"/>
    <mergeCell ref="G16:I16"/>
    <mergeCell ref="J11:L11"/>
    <mergeCell ref="M10:M11"/>
    <mergeCell ref="K16:M16"/>
    <mergeCell ref="E15:F16"/>
    <mergeCell ref="W15:AA16"/>
    <mergeCell ref="S16:V16"/>
    <mergeCell ref="N15:V15"/>
    <mergeCell ref="Y3:AA13"/>
    <mergeCell ref="N5:P6"/>
    <mergeCell ref="J5:L5"/>
    <mergeCell ref="M5:M6"/>
    <mergeCell ref="J10:L10"/>
    <mergeCell ref="N16:P16"/>
    <mergeCell ref="Q16:R16"/>
    <mergeCell ref="C5:D6"/>
    <mergeCell ref="I5:I6"/>
    <mergeCell ref="E5:H5"/>
    <mergeCell ref="E6:H6"/>
    <mergeCell ref="D15:D16"/>
    <mergeCell ref="C10:D11"/>
    <mergeCell ref="E10:H10"/>
    <mergeCell ref="B15:C16"/>
    <mergeCell ref="G15:M15"/>
    <mergeCell ref="J6:L6"/>
    <mergeCell ref="S22:V22"/>
    <mergeCell ref="Q21:R21"/>
    <mergeCell ref="S20:V20"/>
    <mergeCell ref="S24:V24"/>
    <mergeCell ref="Q24:R24"/>
    <mergeCell ref="G19:I19"/>
    <mergeCell ref="Q23:R23"/>
    <mergeCell ref="Q22:R22"/>
    <mergeCell ref="S23:V23"/>
    <mergeCell ref="G20:I20"/>
    <mergeCell ref="G18:I18"/>
    <mergeCell ref="K19:M19"/>
    <mergeCell ref="N25:P25"/>
    <mergeCell ref="G25:I25"/>
    <mergeCell ref="K25:M25"/>
    <mergeCell ref="G27:I27"/>
    <mergeCell ref="N23:P23"/>
    <mergeCell ref="G22:I22"/>
    <mergeCell ref="K22:M22"/>
    <mergeCell ref="N22:P22"/>
    <mergeCell ref="G28:I28"/>
    <mergeCell ref="G23:I23"/>
    <mergeCell ref="Q25:R25"/>
    <mergeCell ref="Q26:R26"/>
    <mergeCell ref="K23:M23"/>
    <mergeCell ref="K27:M27"/>
    <mergeCell ref="N26:P26"/>
    <mergeCell ref="K26:M26"/>
    <mergeCell ref="K28:M28"/>
    <mergeCell ref="G26:I26"/>
    <mergeCell ref="S26:V26"/>
    <mergeCell ref="S27:V27"/>
    <mergeCell ref="N28:P28"/>
    <mergeCell ref="Q28:R28"/>
    <mergeCell ref="N27:P27"/>
    <mergeCell ref="Q27:R27"/>
    <mergeCell ref="S28:V28"/>
  </mergeCells>
  <dataValidations count="2">
    <dataValidation type="list" allowBlank="1" showInputMessage="1" showErrorMessage="1" sqref="L17:M19 T17:V19 K20:M28 K17:K19 S17:S19 S20:V28">
      <formula1>廢棄物處理方式</formula1>
    </dataValidation>
    <dataValidation type="list" allowBlank="1" showInputMessage="1" showErrorMessage="1" sqref="J17:J28 Q17:R28">
      <formula1>單位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tabColor indexed="11"/>
  </sheetPr>
  <dimension ref="A1:AD43"/>
  <sheetViews>
    <sheetView showGridLines="0" zoomScale="80" zoomScaleNormal="80" zoomScaleSheetLayoutView="85" zoomScalePageLayoutView="0" workbookViewId="0" topLeftCell="A1">
      <pane ySplit="10" topLeftCell="A53" activePane="bottomLeft" state="frozen"/>
      <selection pane="topLeft" activeCell="I28" sqref="I28"/>
      <selection pane="bottomLeft" activeCell="AD29" sqref="AD29"/>
    </sheetView>
  </sheetViews>
  <sheetFormatPr defaultColWidth="11.00390625" defaultRowHeight="16.5"/>
  <cols>
    <col min="1" max="2" width="1.12109375" style="29" customWidth="1"/>
    <col min="3" max="3" width="4.00390625" style="29" customWidth="1"/>
    <col min="4" max="4" width="18.125" style="29" customWidth="1"/>
    <col min="5" max="5" width="24.375" style="29" bestFit="1" customWidth="1"/>
    <col min="6" max="6" width="5.125" style="29" customWidth="1"/>
    <col min="7" max="7" width="5.00390625" style="29" customWidth="1"/>
    <col min="8" max="8" width="3.125" style="29" customWidth="1"/>
    <col min="9" max="9" width="4.50390625" style="31" customWidth="1"/>
    <col min="10" max="10" width="3.00390625" style="32" customWidth="1"/>
    <col min="11" max="11" width="3.375" style="32" customWidth="1"/>
    <col min="12" max="12" width="11.00390625" style="32" customWidth="1"/>
    <col min="13" max="13" width="3.875" style="31" customWidth="1"/>
    <col min="14" max="14" width="4.50390625" style="32" customWidth="1"/>
    <col min="15" max="15" width="7.625" style="32" customWidth="1"/>
    <col min="16" max="16" width="4.00390625" style="32" customWidth="1"/>
    <col min="17" max="17" width="9.875" style="33" customWidth="1"/>
    <col min="18" max="18" width="7.50390625" style="34" customWidth="1"/>
    <col min="19" max="19" width="2.50390625" style="29" bestFit="1" customWidth="1"/>
    <col min="20" max="20" width="8.125" style="29" customWidth="1"/>
    <col min="21" max="21" width="4.125" style="35" customWidth="1"/>
    <col min="22" max="22" width="8.125" style="35" customWidth="1"/>
    <col min="23" max="23" width="14.875" style="36" customWidth="1"/>
    <col min="24" max="24" width="1.4921875" style="36" customWidth="1"/>
    <col min="25" max="25" width="5.875" style="36" customWidth="1"/>
    <col min="26" max="26" width="4.875" style="36" customWidth="1"/>
    <col min="27" max="27" width="9.625" style="36" customWidth="1"/>
    <col min="28" max="28" width="2.00390625" style="36" customWidth="1"/>
    <col min="29" max="16384" width="11.00390625" style="36" customWidth="1"/>
  </cols>
  <sheetData>
    <row r="1" spans="2:27" ht="19.5">
      <c r="B1" s="30" t="s">
        <v>523</v>
      </c>
      <c r="O1" s="5"/>
      <c r="P1" s="5"/>
      <c r="AA1" s="5"/>
    </row>
    <row r="2" spans="1:22" s="81" customFormat="1" ht="19.5">
      <c r="A2" s="74"/>
      <c r="B2" s="82" t="s">
        <v>429</v>
      </c>
      <c r="C2" s="74"/>
      <c r="D2" s="74"/>
      <c r="E2" s="74"/>
      <c r="F2" s="206" t="s">
        <v>745</v>
      </c>
      <c r="G2" s="74"/>
      <c r="H2" s="74"/>
      <c r="I2" s="75"/>
      <c r="J2" s="76"/>
      <c r="K2" s="76"/>
      <c r="L2" s="76"/>
      <c r="M2" s="75"/>
      <c r="N2" s="76"/>
      <c r="O2" s="76"/>
      <c r="P2" s="76"/>
      <c r="Q2" s="78"/>
      <c r="R2" s="79"/>
      <c r="S2" s="74"/>
      <c r="T2" s="74"/>
      <c r="U2" s="80"/>
      <c r="V2" s="80"/>
    </row>
    <row r="3" spans="2:27" ht="8.25" customHeight="1">
      <c r="B3" s="37"/>
      <c r="C3" s="38"/>
      <c r="D3" s="38"/>
      <c r="E3" s="38"/>
      <c r="F3" s="38"/>
      <c r="G3" s="38"/>
      <c r="H3" s="38"/>
      <c r="I3" s="39"/>
      <c r="J3" s="40"/>
      <c r="K3" s="40"/>
      <c r="L3" s="40"/>
      <c r="M3" s="39"/>
      <c r="N3" s="40"/>
      <c r="O3" s="40"/>
      <c r="P3" s="40"/>
      <c r="Q3" s="41"/>
      <c r="R3" s="42"/>
      <c r="S3" s="43"/>
      <c r="T3" s="43"/>
      <c r="U3" s="44"/>
      <c r="V3" s="44"/>
      <c r="W3" s="44"/>
      <c r="X3" s="45"/>
      <c r="Y3" s="610" t="s">
        <v>524</v>
      </c>
      <c r="Z3" s="611"/>
      <c r="AA3" s="612"/>
    </row>
    <row r="4" spans="1:27" s="53" customFormat="1" ht="15.75" customHeight="1">
      <c r="A4" s="46"/>
      <c r="B4" s="47"/>
      <c r="C4" s="498" t="s">
        <v>711</v>
      </c>
      <c r="D4" s="498"/>
      <c r="E4" s="472" t="s">
        <v>713</v>
      </c>
      <c r="F4" s="472"/>
      <c r="G4" s="472"/>
      <c r="H4" s="472"/>
      <c r="I4" s="605" t="s">
        <v>541</v>
      </c>
      <c r="J4" s="731">
        <v>149434.44</v>
      </c>
      <c r="K4" s="731"/>
      <c r="L4" s="731"/>
      <c r="M4" s="608" t="s">
        <v>367</v>
      </c>
      <c r="N4" s="730" t="e">
        <f>J4/J5</f>
        <v>#DIV/0!</v>
      </c>
      <c r="O4" s="730"/>
      <c r="P4" s="730"/>
      <c r="Q4" s="48"/>
      <c r="R4" s="49"/>
      <c r="S4" s="50"/>
      <c r="T4" s="50"/>
      <c r="U4" s="51"/>
      <c r="V4" s="51"/>
      <c r="W4" s="51"/>
      <c r="X4" s="52"/>
      <c r="Y4" s="613"/>
      <c r="Z4" s="614"/>
      <c r="AA4" s="615"/>
    </row>
    <row r="5" spans="1:27" s="53" customFormat="1" ht="15.75" customHeight="1">
      <c r="A5" s="46"/>
      <c r="B5" s="47"/>
      <c r="C5" s="498"/>
      <c r="D5" s="498"/>
      <c r="E5" s="474" t="s">
        <v>705</v>
      </c>
      <c r="F5" s="474"/>
      <c r="G5" s="474"/>
      <c r="H5" s="474"/>
      <c r="I5" s="606"/>
      <c r="J5" s="732"/>
      <c r="K5" s="733"/>
      <c r="L5" s="733"/>
      <c r="M5" s="609"/>
      <c r="N5" s="730"/>
      <c r="O5" s="730"/>
      <c r="P5" s="730"/>
      <c r="Q5" s="48"/>
      <c r="R5" s="49"/>
      <c r="S5" s="50"/>
      <c r="T5" s="50"/>
      <c r="U5" s="51"/>
      <c r="V5" s="51"/>
      <c r="W5" s="51"/>
      <c r="X5" s="52"/>
      <c r="Y5" s="613"/>
      <c r="Z5" s="614"/>
      <c r="AA5" s="615"/>
    </row>
    <row r="6" spans="1:27" s="53" customFormat="1" ht="3" customHeight="1">
      <c r="A6" s="46"/>
      <c r="B6" s="47"/>
      <c r="C6" s="54"/>
      <c r="D6" s="54"/>
      <c r="E6" s="54"/>
      <c r="F6" s="54"/>
      <c r="G6" s="54"/>
      <c r="H6" s="54"/>
      <c r="I6" s="55"/>
      <c r="J6" s="243"/>
      <c r="K6" s="243"/>
      <c r="L6" s="243"/>
      <c r="M6" s="244"/>
      <c r="N6" s="245"/>
      <c r="O6" s="245"/>
      <c r="P6" s="245"/>
      <c r="Q6" s="48"/>
      <c r="R6" s="49"/>
      <c r="S6" s="50"/>
      <c r="T6" s="50"/>
      <c r="U6" s="51"/>
      <c r="V6" s="51"/>
      <c r="W6" s="51"/>
      <c r="X6" s="52"/>
      <c r="Y6" s="613"/>
      <c r="Z6" s="614"/>
      <c r="AA6" s="615"/>
    </row>
    <row r="7" spans="1:27" s="53" customFormat="1" ht="15.75" customHeight="1">
      <c r="A7" s="46"/>
      <c r="B7" s="47"/>
      <c r="C7" s="498" t="s">
        <v>714</v>
      </c>
      <c r="D7" s="498"/>
      <c r="E7" s="472" t="s">
        <v>715</v>
      </c>
      <c r="F7" s="472"/>
      <c r="G7" s="472"/>
      <c r="H7" s="472"/>
      <c r="I7" s="605" t="s">
        <v>367</v>
      </c>
      <c r="J7" s="734" t="e">
        <f>壹、清潔生產評估背景資訊!#REF!</f>
        <v>#REF!</v>
      </c>
      <c r="K7" s="734"/>
      <c r="L7" s="734"/>
      <c r="M7" s="608" t="s">
        <v>367</v>
      </c>
      <c r="N7" s="730" t="e">
        <f>J7/J8</f>
        <v>#REF!</v>
      </c>
      <c r="O7" s="730"/>
      <c r="P7" s="730"/>
      <c r="Q7" s="48"/>
      <c r="R7" s="49"/>
      <c r="S7" s="50"/>
      <c r="T7" s="50"/>
      <c r="U7" s="51"/>
      <c r="V7" s="51"/>
      <c r="W7" s="51"/>
      <c r="X7" s="52"/>
      <c r="Y7" s="613"/>
      <c r="Z7" s="614"/>
      <c r="AA7" s="615"/>
    </row>
    <row r="8" spans="1:27" s="53" customFormat="1" ht="15.75" customHeight="1">
      <c r="A8" s="46"/>
      <c r="B8" s="47"/>
      <c r="C8" s="498"/>
      <c r="D8" s="498"/>
      <c r="E8" s="474" t="s">
        <v>705</v>
      </c>
      <c r="F8" s="474"/>
      <c r="G8" s="474"/>
      <c r="H8" s="474"/>
      <c r="I8" s="606"/>
      <c r="J8" s="728"/>
      <c r="K8" s="729"/>
      <c r="L8" s="729"/>
      <c r="M8" s="609"/>
      <c r="N8" s="730"/>
      <c r="O8" s="730"/>
      <c r="P8" s="730"/>
      <c r="Q8" s="48"/>
      <c r="R8" s="49"/>
      <c r="S8" s="50"/>
      <c r="T8" s="50"/>
      <c r="U8" s="51"/>
      <c r="V8" s="51"/>
      <c r="W8" s="51"/>
      <c r="X8" s="52"/>
      <c r="Y8" s="613"/>
      <c r="Z8" s="614"/>
      <c r="AA8" s="615"/>
    </row>
    <row r="9" spans="1:27" s="53" customFormat="1" ht="4.5" customHeight="1">
      <c r="A9" s="46"/>
      <c r="B9" s="47"/>
      <c r="C9" s="54"/>
      <c r="D9" s="54"/>
      <c r="E9" s="54"/>
      <c r="F9" s="54"/>
      <c r="G9" s="54"/>
      <c r="H9" s="54"/>
      <c r="I9" s="55"/>
      <c r="J9" s="186"/>
      <c r="K9" s="186"/>
      <c r="L9" s="186"/>
      <c r="M9" s="55"/>
      <c r="N9" s="56"/>
      <c r="O9" s="56"/>
      <c r="P9" s="56"/>
      <c r="Q9" s="48"/>
      <c r="R9" s="49"/>
      <c r="S9" s="50"/>
      <c r="T9" s="50"/>
      <c r="U9" s="51"/>
      <c r="V9" s="51"/>
      <c r="W9" s="51"/>
      <c r="X9" s="52"/>
      <c r="Y9" s="613"/>
      <c r="Z9" s="614"/>
      <c r="AA9" s="615"/>
    </row>
    <row r="10" spans="1:27" s="53" customFormat="1" ht="6.75" customHeight="1">
      <c r="A10" s="46"/>
      <c r="B10" s="58"/>
      <c r="C10" s="59"/>
      <c r="D10" s="59"/>
      <c r="E10" s="59"/>
      <c r="F10" s="59"/>
      <c r="G10" s="59"/>
      <c r="H10" s="59"/>
      <c r="I10" s="60"/>
      <c r="J10" s="57"/>
      <c r="K10" s="57"/>
      <c r="L10" s="57"/>
      <c r="M10" s="60"/>
      <c r="N10" s="57"/>
      <c r="O10" s="57"/>
      <c r="P10" s="57"/>
      <c r="Q10" s="61"/>
      <c r="R10" s="62"/>
      <c r="S10" s="59"/>
      <c r="T10" s="59"/>
      <c r="U10" s="63"/>
      <c r="V10" s="63"/>
      <c r="W10" s="63"/>
      <c r="X10" s="64"/>
      <c r="Y10" s="616"/>
      <c r="Z10" s="617"/>
      <c r="AA10" s="618"/>
    </row>
    <row r="11" spans="2:30" ht="42" customHeight="1">
      <c r="B11" s="717" t="s">
        <v>435</v>
      </c>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C11" s="199"/>
      <c r="AD11" s="199"/>
    </row>
    <row r="12" spans="1:30" s="67" customFormat="1" ht="14.25">
      <c r="A12" s="65"/>
      <c r="B12" s="718" t="s">
        <v>368</v>
      </c>
      <c r="C12" s="719"/>
      <c r="D12" s="713" t="s">
        <v>436</v>
      </c>
      <c r="E12" s="712"/>
      <c r="F12" s="713" t="s">
        <v>437</v>
      </c>
      <c r="G12" s="714"/>
      <c r="H12" s="714"/>
      <c r="I12" s="714"/>
      <c r="J12" s="714"/>
      <c r="K12" s="712"/>
      <c r="L12" s="713" t="s">
        <v>438</v>
      </c>
      <c r="M12" s="714"/>
      <c r="N12" s="712"/>
      <c r="O12" s="713" t="s">
        <v>712</v>
      </c>
      <c r="P12" s="714"/>
      <c r="Q12" s="714"/>
      <c r="R12" s="714"/>
      <c r="S12" s="712"/>
      <c r="T12" s="713" t="s">
        <v>716</v>
      </c>
      <c r="U12" s="714"/>
      <c r="V12" s="714"/>
      <c r="W12" s="712"/>
      <c r="X12" s="722" t="s">
        <v>369</v>
      </c>
      <c r="Y12" s="723"/>
      <c r="Z12" s="723"/>
      <c r="AA12" s="724"/>
      <c r="AC12" s="197"/>
      <c r="AD12" s="197"/>
    </row>
    <row r="13" spans="1:30" s="67" customFormat="1" ht="27.75" customHeight="1">
      <c r="A13" s="65"/>
      <c r="B13" s="720"/>
      <c r="C13" s="721"/>
      <c r="D13" s="68" t="s">
        <v>439</v>
      </c>
      <c r="E13" s="68" t="s">
        <v>440</v>
      </c>
      <c r="F13" s="713" t="s">
        <v>441</v>
      </c>
      <c r="G13" s="712"/>
      <c r="H13" s="713" t="s">
        <v>442</v>
      </c>
      <c r="I13" s="712"/>
      <c r="J13" s="713" t="s">
        <v>443</v>
      </c>
      <c r="K13" s="712"/>
      <c r="L13" s="68" t="s">
        <v>444</v>
      </c>
      <c r="M13" s="713" t="s">
        <v>48</v>
      </c>
      <c r="N13" s="712"/>
      <c r="O13" s="711" t="s">
        <v>445</v>
      </c>
      <c r="P13" s="712"/>
      <c r="Q13" s="66" t="s">
        <v>48</v>
      </c>
      <c r="R13" s="715" t="s">
        <v>478</v>
      </c>
      <c r="S13" s="716"/>
      <c r="T13" s="711" t="s">
        <v>445</v>
      </c>
      <c r="U13" s="712"/>
      <c r="V13" s="68" t="s">
        <v>48</v>
      </c>
      <c r="W13" s="196" t="s">
        <v>478</v>
      </c>
      <c r="X13" s="725"/>
      <c r="Y13" s="726"/>
      <c r="Z13" s="726"/>
      <c r="AA13" s="727"/>
      <c r="AC13" s="197"/>
      <c r="AD13" s="197"/>
    </row>
    <row r="14" spans="2:30" ht="16.5">
      <c r="B14" s="637">
        <v>1</v>
      </c>
      <c r="C14" s="639"/>
      <c r="D14" s="246" t="s">
        <v>573</v>
      </c>
      <c r="E14" s="247" t="s">
        <v>574</v>
      </c>
      <c r="F14" s="701" t="s">
        <v>605</v>
      </c>
      <c r="G14" s="696"/>
      <c r="H14" s="701" t="s">
        <v>873</v>
      </c>
      <c r="I14" s="702"/>
      <c r="J14" s="695" t="s">
        <v>380</v>
      </c>
      <c r="K14" s="696"/>
      <c r="L14" s="248">
        <v>3.110959872</v>
      </c>
      <c r="M14" s="695" t="s">
        <v>522</v>
      </c>
      <c r="N14" s="696"/>
      <c r="O14" s="707">
        <v>232</v>
      </c>
      <c r="P14" s="700"/>
      <c r="Q14" s="249" t="s">
        <v>874</v>
      </c>
      <c r="R14" s="697">
        <f>+L14*O14</f>
        <v>721.742690304</v>
      </c>
      <c r="S14" s="698"/>
      <c r="T14" s="708">
        <v>390</v>
      </c>
      <c r="U14" s="709"/>
      <c r="V14" s="250" t="s">
        <v>383</v>
      </c>
      <c r="W14" s="251">
        <f>+L14*T14</f>
        <v>1213.27435008</v>
      </c>
      <c r="X14" s="671" t="s">
        <v>689</v>
      </c>
      <c r="Y14" s="672"/>
      <c r="Z14" s="672"/>
      <c r="AA14" s="673"/>
      <c r="AB14" s="137"/>
      <c r="AC14" s="200"/>
      <c r="AD14" s="201"/>
    </row>
    <row r="15" spans="2:30" ht="16.5">
      <c r="B15" s="637">
        <v>2</v>
      </c>
      <c r="C15" s="639"/>
      <c r="D15" s="246" t="s">
        <v>571</v>
      </c>
      <c r="E15" s="247" t="s">
        <v>589</v>
      </c>
      <c r="F15" s="701" t="s">
        <v>605</v>
      </c>
      <c r="G15" s="696"/>
      <c r="H15" s="701" t="s">
        <v>873</v>
      </c>
      <c r="I15" s="702"/>
      <c r="J15" s="695" t="s">
        <v>380</v>
      </c>
      <c r="K15" s="696"/>
      <c r="L15" s="252">
        <v>3.110959872</v>
      </c>
      <c r="M15" s="695" t="s">
        <v>386</v>
      </c>
      <c r="N15" s="696"/>
      <c r="O15" s="707">
        <v>200</v>
      </c>
      <c r="P15" s="700"/>
      <c r="Q15" s="250" t="s">
        <v>383</v>
      </c>
      <c r="R15" s="697">
        <f aca="true" t="shared" si="0" ref="R15:R35">+L15*O15</f>
        <v>622.1919744</v>
      </c>
      <c r="S15" s="698"/>
      <c r="T15" s="708">
        <v>130</v>
      </c>
      <c r="U15" s="709"/>
      <c r="V15" s="250" t="s">
        <v>383</v>
      </c>
      <c r="W15" s="251">
        <f aca="true" t="shared" si="1" ref="W15:W35">+L15*T15</f>
        <v>404.42478336</v>
      </c>
      <c r="X15" s="671" t="s">
        <v>689</v>
      </c>
      <c r="Y15" s="672"/>
      <c r="Z15" s="672"/>
      <c r="AA15" s="673"/>
      <c r="AB15" s="137"/>
      <c r="AC15" s="200"/>
      <c r="AD15" s="201"/>
    </row>
    <row r="16" spans="2:30" ht="16.5">
      <c r="B16" s="637">
        <v>3</v>
      </c>
      <c r="C16" s="639"/>
      <c r="D16" s="246" t="s">
        <v>583</v>
      </c>
      <c r="E16" s="247" t="s">
        <v>590</v>
      </c>
      <c r="F16" s="695" t="s">
        <v>606</v>
      </c>
      <c r="G16" s="696"/>
      <c r="H16" s="701" t="s">
        <v>873</v>
      </c>
      <c r="I16" s="702"/>
      <c r="J16" s="695" t="s">
        <v>380</v>
      </c>
      <c r="K16" s="696"/>
      <c r="L16" s="252">
        <v>2.606031792</v>
      </c>
      <c r="M16" s="695" t="s">
        <v>386</v>
      </c>
      <c r="N16" s="696"/>
      <c r="O16" s="707">
        <v>0</v>
      </c>
      <c r="P16" s="700"/>
      <c r="Q16" s="250" t="s">
        <v>383</v>
      </c>
      <c r="R16" s="697">
        <f t="shared" si="0"/>
        <v>0</v>
      </c>
      <c r="S16" s="698"/>
      <c r="T16" s="708">
        <v>0</v>
      </c>
      <c r="U16" s="709"/>
      <c r="V16" s="250" t="s">
        <v>383</v>
      </c>
      <c r="W16" s="251">
        <f t="shared" si="1"/>
        <v>0</v>
      </c>
      <c r="X16" s="671" t="s">
        <v>120</v>
      </c>
      <c r="Y16" s="672"/>
      <c r="Z16" s="672"/>
      <c r="AA16" s="673"/>
      <c r="AB16" s="137"/>
      <c r="AC16" s="200"/>
      <c r="AD16" s="201"/>
    </row>
    <row r="17" spans="2:30" ht="16.5">
      <c r="B17" s="637">
        <v>4</v>
      </c>
      <c r="C17" s="639"/>
      <c r="D17" s="253" t="s">
        <v>584</v>
      </c>
      <c r="E17" s="247" t="s">
        <v>591</v>
      </c>
      <c r="F17" s="701" t="s">
        <v>607</v>
      </c>
      <c r="G17" s="696"/>
      <c r="H17" s="701" t="s">
        <v>873</v>
      </c>
      <c r="I17" s="702"/>
      <c r="J17" s="695" t="s">
        <v>380</v>
      </c>
      <c r="K17" s="696"/>
      <c r="L17" s="252">
        <v>1.7528812758</v>
      </c>
      <c r="M17" s="695" t="s">
        <v>386</v>
      </c>
      <c r="N17" s="696"/>
      <c r="O17" s="707">
        <v>1651.1391</v>
      </c>
      <c r="P17" s="700"/>
      <c r="Q17" s="250" t="s">
        <v>383</v>
      </c>
      <c r="R17" s="697">
        <f t="shared" si="0"/>
        <v>2894.250812131264</v>
      </c>
      <c r="S17" s="698"/>
      <c r="T17" s="708">
        <v>1522.8865</v>
      </c>
      <c r="U17" s="709"/>
      <c r="V17" s="250" t="s">
        <v>383</v>
      </c>
      <c r="W17" s="251">
        <f t="shared" si="1"/>
        <v>2669.4392310185967</v>
      </c>
      <c r="X17" s="671" t="s">
        <v>689</v>
      </c>
      <c r="Y17" s="672"/>
      <c r="Z17" s="672"/>
      <c r="AA17" s="673"/>
      <c r="AB17" s="137"/>
      <c r="AC17" s="200"/>
      <c r="AD17" s="201"/>
    </row>
    <row r="18" spans="2:30" ht="16.5">
      <c r="B18" s="637">
        <v>5</v>
      </c>
      <c r="C18" s="639"/>
      <c r="D18" s="253" t="s">
        <v>585</v>
      </c>
      <c r="E18" s="247" t="s">
        <v>592</v>
      </c>
      <c r="F18" s="701" t="s">
        <v>607</v>
      </c>
      <c r="G18" s="696"/>
      <c r="H18" s="701" t="s">
        <v>873</v>
      </c>
      <c r="I18" s="702"/>
      <c r="J18" s="695" t="s">
        <v>380</v>
      </c>
      <c r="K18" s="696"/>
      <c r="L18" s="254">
        <v>1.7528812758</v>
      </c>
      <c r="M18" s="695" t="s">
        <v>386</v>
      </c>
      <c r="N18" s="696"/>
      <c r="O18" s="707">
        <v>14.8845</v>
      </c>
      <c r="P18" s="700"/>
      <c r="Q18" s="250" t="s">
        <v>383</v>
      </c>
      <c r="R18" s="697">
        <f t="shared" si="0"/>
        <v>26.0907613496451</v>
      </c>
      <c r="S18" s="698"/>
      <c r="T18" s="708">
        <v>17.4046</v>
      </c>
      <c r="U18" s="709"/>
      <c r="V18" s="250" t="s">
        <v>383</v>
      </c>
      <c r="W18" s="251">
        <f t="shared" si="1"/>
        <v>30.50819745278868</v>
      </c>
      <c r="X18" s="671" t="s">
        <v>689</v>
      </c>
      <c r="Y18" s="672"/>
      <c r="Z18" s="672"/>
      <c r="AA18" s="673"/>
      <c r="AB18" s="137"/>
      <c r="AC18" s="200"/>
      <c r="AD18" s="201"/>
    </row>
    <row r="19" spans="2:30" ht="16.5">
      <c r="B19" s="637">
        <v>6</v>
      </c>
      <c r="C19" s="639"/>
      <c r="D19" s="246" t="s">
        <v>586</v>
      </c>
      <c r="E19" s="247" t="s">
        <v>575</v>
      </c>
      <c r="F19" s="701" t="s">
        <v>608</v>
      </c>
      <c r="G19" s="696"/>
      <c r="H19" s="701" t="s">
        <v>873</v>
      </c>
      <c r="I19" s="702"/>
      <c r="J19" s="695" t="s">
        <v>380</v>
      </c>
      <c r="K19" s="696"/>
      <c r="L19" s="252">
        <v>3.3846</v>
      </c>
      <c r="M19" s="695" t="s">
        <v>387</v>
      </c>
      <c r="N19" s="696"/>
      <c r="O19" s="707">
        <v>0.066</v>
      </c>
      <c r="P19" s="700"/>
      <c r="Q19" s="250" t="s">
        <v>384</v>
      </c>
      <c r="R19" s="697">
        <f t="shared" si="0"/>
        <v>0.2233836</v>
      </c>
      <c r="S19" s="698"/>
      <c r="T19" s="708">
        <v>0.066</v>
      </c>
      <c r="U19" s="709"/>
      <c r="V19" s="250" t="s">
        <v>384</v>
      </c>
      <c r="W19" s="251">
        <f t="shared" si="1"/>
        <v>0.2233836</v>
      </c>
      <c r="X19" s="671" t="s">
        <v>120</v>
      </c>
      <c r="Y19" s="672"/>
      <c r="Z19" s="672"/>
      <c r="AA19" s="673"/>
      <c r="AB19" s="137"/>
      <c r="AC19" s="200"/>
      <c r="AD19" s="201"/>
    </row>
    <row r="20" spans="2:30" ht="16.5">
      <c r="B20" s="637">
        <v>7</v>
      </c>
      <c r="C20" s="639"/>
      <c r="D20" s="246" t="s">
        <v>587</v>
      </c>
      <c r="E20" s="247" t="s">
        <v>593</v>
      </c>
      <c r="F20" s="695" t="s">
        <v>609</v>
      </c>
      <c r="G20" s="696"/>
      <c r="H20" s="701" t="s">
        <v>873</v>
      </c>
      <c r="I20" s="702"/>
      <c r="J20" s="695" t="s">
        <v>381</v>
      </c>
      <c r="K20" s="696"/>
      <c r="L20" s="252">
        <v>2.2631328720000004</v>
      </c>
      <c r="M20" s="695" t="s">
        <v>386</v>
      </c>
      <c r="N20" s="696"/>
      <c r="O20" s="707">
        <v>100.2425</v>
      </c>
      <c r="P20" s="700"/>
      <c r="Q20" s="250" t="s">
        <v>383</v>
      </c>
      <c r="R20" s="697">
        <f t="shared" si="0"/>
        <v>226.86209692146005</v>
      </c>
      <c r="S20" s="698"/>
      <c r="T20" s="708">
        <v>95.6458</v>
      </c>
      <c r="U20" s="709"/>
      <c r="V20" s="250" t="s">
        <v>383</v>
      </c>
      <c r="W20" s="251">
        <f t="shared" si="1"/>
        <v>216.45915404873762</v>
      </c>
      <c r="X20" s="671" t="s">
        <v>120</v>
      </c>
      <c r="Y20" s="672"/>
      <c r="Z20" s="672"/>
      <c r="AA20" s="673"/>
      <c r="AB20" s="137"/>
      <c r="AC20" s="200"/>
      <c r="AD20" s="201"/>
    </row>
    <row r="21" spans="2:30" ht="16.5">
      <c r="B21" s="637">
        <v>8</v>
      </c>
      <c r="C21" s="639"/>
      <c r="D21" s="246" t="s">
        <v>588</v>
      </c>
      <c r="E21" s="247" t="s">
        <v>594</v>
      </c>
      <c r="F21" s="701" t="s">
        <v>606</v>
      </c>
      <c r="G21" s="696"/>
      <c r="H21" s="701" t="s">
        <v>873</v>
      </c>
      <c r="I21" s="702"/>
      <c r="J21" s="695" t="s">
        <v>381</v>
      </c>
      <c r="K21" s="696"/>
      <c r="L21" s="255">
        <v>2.606031792</v>
      </c>
      <c r="M21" s="695" t="s">
        <v>386</v>
      </c>
      <c r="N21" s="696"/>
      <c r="O21" s="707">
        <v>122.8136</v>
      </c>
      <c r="P21" s="700"/>
      <c r="Q21" s="250" t="s">
        <v>383</v>
      </c>
      <c r="R21" s="697">
        <f t="shared" si="0"/>
        <v>320.0561460899712</v>
      </c>
      <c r="S21" s="698"/>
      <c r="T21" s="708">
        <v>122.15</v>
      </c>
      <c r="U21" s="709"/>
      <c r="V21" s="250" t="s">
        <v>383</v>
      </c>
      <c r="W21" s="251">
        <f t="shared" si="1"/>
        <v>318.3267833928</v>
      </c>
      <c r="X21" s="671" t="s">
        <v>120</v>
      </c>
      <c r="Y21" s="672"/>
      <c r="Z21" s="672"/>
      <c r="AA21" s="673"/>
      <c r="AB21" s="137"/>
      <c r="AC21" s="200"/>
      <c r="AD21" s="201"/>
    </row>
    <row r="22" spans="2:30" ht="16.5">
      <c r="B22" s="637">
        <v>9</v>
      </c>
      <c r="C22" s="639"/>
      <c r="D22" s="246" t="s">
        <v>588</v>
      </c>
      <c r="E22" s="253" t="s">
        <v>594</v>
      </c>
      <c r="F22" s="701" t="s">
        <v>610</v>
      </c>
      <c r="G22" s="696"/>
      <c r="H22" s="701" t="s">
        <v>873</v>
      </c>
      <c r="I22" s="702"/>
      <c r="J22" s="695" t="s">
        <v>381</v>
      </c>
      <c r="K22" s="696"/>
      <c r="L22" s="252">
        <v>2.5563729945600002</v>
      </c>
      <c r="M22" s="695" t="s">
        <v>386</v>
      </c>
      <c r="N22" s="696"/>
      <c r="O22" s="707">
        <v>2.5064</v>
      </c>
      <c r="P22" s="700"/>
      <c r="Q22" s="250" t="s">
        <v>383</v>
      </c>
      <c r="R22" s="697">
        <f t="shared" si="0"/>
        <v>6.407293273565185</v>
      </c>
      <c r="S22" s="698"/>
      <c r="T22" s="705">
        <v>0</v>
      </c>
      <c r="U22" s="706"/>
      <c r="V22" s="250" t="s">
        <v>383</v>
      </c>
      <c r="W22" s="251">
        <f t="shared" si="1"/>
        <v>0</v>
      </c>
      <c r="X22" s="671" t="s">
        <v>120</v>
      </c>
      <c r="Y22" s="672"/>
      <c r="Z22" s="672"/>
      <c r="AA22" s="673"/>
      <c r="AB22" s="137"/>
      <c r="AC22" s="200"/>
      <c r="AD22" s="201"/>
    </row>
    <row r="23" spans="2:30" ht="16.5">
      <c r="B23" s="637">
        <v>10</v>
      </c>
      <c r="C23" s="639"/>
      <c r="D23" s="246" t="s">
        <v>576</v>
      </c>
      <c r="E23" s="247" t="s">
        <v>595</v>
      </c>
      <c r="F23" s="695" t="s">
        <v>611</v>
      </c>
      <c r="G23" s="696"/>
      <c r="H23" s="701" t="s">
        <v>873</v>
      </c>
      <c r="I23" s="702"/>
      <c r="J23" s="695" t="s">
        <v>382</v>
      </c>
      <c r="K23" s="696"/>
      <c r="L23" s="252">
        <v>0</v>
      </c>
      <c r="M23" s="695" t="s">
        <v>387</v>
      </c>
      <c r="N23" s="696"/>
      <c r="O23" s="707">
        <v>0</v>
      </c>
      <c r="P23" s="700"/>
      <c r="Q23" s="250" t="s">
        <v>384</v>
      </c>
      <c r="R23" s="697">
        <f t="shared" si="0"/>
        <v>0</v>
      </c>
      <c r="S23" s="698"/>
      <c r="T23" s="708">
        <v>0</v>
      </c>
      <c r="U23" s="709"/>
      <c r="V23" s="250" t="s">
        <v>384</v>
      </c>
      <c r="W23" s="251">
        <f t="shared" si="1"/>
        <v>0</v>
      </c>
      <c r="X23" s="671" t="s">
        <v>120</v>
      </c>
      <c r="Y23" s="672"/>
      <c r="Z23" s="672"/>
      <c r="AA23" s="673"/>
      <c r="AB23" s="137"/>
      <c r="AC23" s="200"/>
      <c r="AD23" s="201"/>
    </row>
    <row r="24" spans="2:30" ht="16.5">
      <c r="B24" s="637">
        <v>11</v>
      </c>
      <c r="C24" s="639"/>
      <c r="D24" s="246" t="s">
        <v>577</v>
      </c>
      <c r="E24" s="247" t="s">
        <v>596</v>
      </c>
      <c r="F24" s="701" t="s">
        <v>612</v>
      </c>
      <c r="G24" s="696"/>
      <c r="H24" s="701" t="s">
        <v>873</v>
      </c>
      <c r="I24" s="702"/>
      <c r="J24" s="695" t="s">
        <v>382</v>
      </c>
      <c r="K24" s="696"/>
      <c r="L24" s="252">
        <v>1</v>
      </c>
      <c r="M24" s="695" t="s">
        <v>387</v>
      </c>
      <c r="N24" s="696"/>
      <c r="O24" s="707">
        <v>0.02</v>
      </c>
      <c r="P24" s="700"/>
      <c r="Q24" s="250" t="s">
        <v>384</v>
      </c>
      <c r="R24" s="697">
        <f t="shared" si="0"/>
        <v>0.02</v>
      </c>
      <c r="S24" s="698"/>
      <c r="T24" s="708">
        <v>2.029</v>
      </c>
      <c r="U24" s="709"/>
      <c r="V24" s="250" t="s">
        <v>384</v>
      </c>
      <c r="W24" s="251">
        <v>2.029</v>
      </c>
      <c r="X24" s="671" t="s">
        <v>120</v>
      </c>
      <c r="Y24" s="672"/>
      <c r="Z24" s="672"/>
      <c r="AA24" s="673"/>
      <c r="AB24" s="137"/>
      <c r="AC24" s="200"/>
      <c r="AD24" s="201"/>
    </row>
    <row r="25" spans="2:30" ht="16.5">
      <c r="B25" s="637">
        <v>12</v>
      </c>
      <c r="C25" s="639"/>
      <c r="D25" s="246" t="s">
        <v>578</v>
      </c>
      <c r="E25" s="247" t="s">
        <v>578</v>
      </c>
      <c r="F25" s="701" t="s">
        <v>613</v>
      </c>
      <c r="G25" s="696"/>
      <c r="H25" s="701" t="s">
        <v>873</v>
      </c>
      <c r="I25" s="702"/>
      <c r="J25" s="695" t="s">
        <v>382</v>
      </c>
      <c r="K25" s="696"/>
      <c r="L25" s="252">
        <v>0</v>
      </c>
      <c r="M25" s="695" t="s">
        <v>875</v>
      </c>
      <c r="N25" s="696"/>
      <c r="O25" s="707">
        <v>681911</v>
      </c>
      <c r="P25" s="700"/>
      <c r="Q25" s="249" t="s">
        <v>876</v>
      </c>
      <c r="R25" s="697">
        <f t="shared" si="0"/>
        <v>0</v>
      </c>
      <c r="S25" s="698"/>
      <c r="T25" s="708">
        <v>698172</v>
      </c>
      <c r="U25" s="709"/>
      <c r="V25" s="250" t="s">
        <v>385</v>
      </c>
      <c r="W25" s="251">
        <f t="shared" si="1"/>
        <v>0</v>
      </c>
      <c r="X25" s="671" t="s">
        <v>120</v>
      </c>
      <c r="Y25" s="672"/>
      <c r="Z25" s="672"/>
      <c r="AA25" s="673"/>
      <c r="AB25" s="137"/>
      <c r="AC25" s="200"/>
      <c r="AD25" s="201"/>
    </row>
    <row r="26" spans="2:30" ht="16.5">
      <c r="B26" s="637">
        <v>13</v>
      </c>
      <c r="C26" s="639"/>
      <c r="D26" s="256" t="s">
        <v>571</v>
      </c>
      <c r="E26" s="257" t="s">
        <v>572</v>
      </c>
      <c r="F26" s="695" t="s">
        <v>614</v>
      </c>
      <c r="G26" s="696"/>
      <c r="H26" s="701" t="s">
        <v>873</v>
      </c>
      <c r="I26" s="702"/>
      <c r="J26" s="710" t="s">
        <v>380</v>
      </c>
      <c r="K26" s="696"/>
      <c r="L26" s="258">
        <v>2.02709281104</v>
      </c>
      <c r="M26" s="695" t="s">
        <v>387</v>
      </c>
      <c r="N26" s="696"/>
      <c r="O26" s="699">
        <v>23231.97</v>
      </c>
      <c r="P26" s="700"/>
      <c r="Q26" s="250" t="s">
        <v>384</v>
      </c>
      <c r="R26" s="697">
        <f t="shared" si="0"/>
        <v>47093.35937329695</v>
      </c>
      <c r="S26" s="698"/>
      <c r="T26" s="705">
        <v>22540.96</v>
      </c>
      <c r="U26" s="706"/>
      <c r="V26" s="250" t="s">
        <v>384</v>
      </c>
      <c r="W26" s="251">
        <f t="shared" si="1"/>
        <v>45692.6179699402</v>
      </c>
      <c r="X26" s="671" t="s">
        <v>688</v>
      </c>
      <c r="Y26" s="672"/>
      <c r="Z26" s="672"/>
      <c r="AA26" s="673"/>
      <c r="AB26" s="137"/>
      <c r="AC26" s="200"/>
      <c r="AD26" s="201"/>
    </row>
    <row r="27" spans="2:30" ht="16.5">
      <c r="B27" s="637">
        <v>14</v>
      </c>
      <c r="C27" s="639"/>
      <c r="D27" s="257" t="s">
        <v>573</v>
      </c>
      <c r="E27" s="257" t="s">
        <v>597</v>
      </c>
      <c r="F27" s="695" t="s">
        <v>614</v>
      </c>
      <c r="G27" s="696"/>
      <c r="H27" s="701" t="s">
        <v>873</v>
      </c>
      <c r="I27" s="702"/>
      <c r="J27" s="710" t="s">
        <v>380</v>
      </c>
      <c r="K27" s="696"/>
      <c r="L27" s="258">
        <v>2.02709281104</v>
      </c>
      <c r="M27" s="695" t="s">
        <v>387</v>
      </c>
      <c r="N27" s="696"/>
      <c r="O27" s="699">
        <v>13450.35</v>
      </c>
      <c r="P27" s="700"/>
      <c r="Q27" s="250" t="s">
        <v>384</v>
      </c>
      <c r="R27" s="697">
        <f t="shared" si="0"/>
        <v>27265.107790971866</v>
      </c>
      <c r="S27" s="698"/>
      <c r="T27" s="705">
        <v>13144.35</v>
      </c>
      <c r="U27" s="706"/>
      <c r="V27" s="250" t="s">
        <v>384</v>
      </c>
      <c r="W27" s="251">
        <f t="shared" si="1"/>
        <v>26644.817390793625</v>
      </c>
      <c r="X27" s="671" t="s">
        <v>688</v>
      </c>
      <c r="Y27" s="672"/>
      <c r="Z27" s="672"/>
      <c r="AA27" s="673"/>
      <c r="AB27" s="137"/>
      <c r="AC27" s="200"/>
      <c r="AD27" s="201"/>
    </row>
    <row r="28" spans="2:30" ht="16.5">
      <c r="B28" s="637">
        <v>15</v>
      </c>
      <c r="C28" s="639"/>
      <c r="D28" s="257" t="s">
        <v>579</v>
      </c>
      <c r="E28" s="257" t="s">
        <v>598</v>
      </c>
      <c r="F28" s="695" t="s">
        <v>615</v>
      </c>
      <c r="G28" s="696"/>
      <c r="H28" s="701" t="s">
        <v>873</v>
      </c>
      <c r="I28" s="702"/>
      <c r="J28" s="710" t="s">
        <v>382</v>
      </c>
      <c r="K28" s="696"/>
      <c r="L28" s="258">
        <v>0</v>
      </c>
      <c r="M28" s="695" t="s">
        <v>387</v>
      </c>
      <c r="N28" s="696"/>
      <c r="O28" s="699">
        <v>0</v>
      </c>
      <c r="P28" s="700"/>
      <c r="Q28" s="250" t="s">
        <v>384</v>
      </c>
      <c r="R28" s="697">
        <f t="shared" si="0"/>
        <v>0</v>
      </c>
      <c r="S28" s="698"/>
      <c r="T28" s="708">
        <v>0</v>
      </c>
      <c r="U28" s="709"/>
      <c r="V28" s="250" t="s">
        <v>384</v>
      </c>
      <c r="W28" s="251">
        <f t="shared" si="1"/>
        <v>0</v>
      </c>
      <c r="X28" s="671" t="s">
        <v>120</v>
      </c>
      <c r="Y28" s="672"/>
      <c r="Z28" s="672"/>
      <c r="AA28" s="673"/>
      <c r="AB28" s="137"/>
      <c r="AC28" s="200"/>
      <c r="AD28" s="201"/>
    </row>
    <row r="29" spans="2:30" ht="16.5">
      <c r="B29" s="637">
        <v>16</v>
      </c>
      <c r="C29" s="639"/>
      <c r="D29" s="257" t="s">
        <v>576</v>
      </c>
      <c r="E29" s="257" t="s">
        <v>587</v>
      </c>
      <c r="F29" s="695" t="s">
        <v>611</v>
      </c>
      <c r="G29" s="696"/>
      <c r="H29" s="701" t="s">
        <v>873</v>
      </c>
      <c r="I29" s="702"/>
      <c r="J29" s="710" t="s">
        <v>382</v>
      </c>
      <c r="K29" s="696"/>
      <c r="L29" s="258">
        <v>0</v>
      </c>
      <c r="M29" s="695" t="s">
        <v>387</v>
      </c>
      <c r="N29" s="696"/>
      <c r="O29" s="699">
        <v>0</v>
      </c>
      <c r="P29" s="700"/>
      <c r="Q29" s="250" t="s">
        <v>384</v>
      </c>
      <c r="R29" s="697">
        <f t="shared" si="0"/>
        <v>0</v>
      </c>
      <c r="S29" s="698"/>
      <c r="T29" s="708">
        <v>0</v>
      </c>
      <c r="U29" s="709"/>
      <c r="V29" s="250" t="s">
        <v>384</v>
      </c>
      <c r="W29" s="251">
        <f t="shared" si="1"/>
        <v>0</v>
      </c>
      <c r="X29" s="671" t="s">
        <v>120</v>
      </c>
      <c r="Y29" s="672"/>
      <c r="Z29" s="672"/>
      <c r="AA29" s="673"/>
      <c r="AB29" s="137"/>
      <c r="AC29" s="200"/>
      <c r="AD29" s="201"/>
    </row>
    <row r="30" spans="2:30" ht="16.5">
      <c r="B30" s="637">
        <v>17</v>
      </c>
      <c r="C30" s="639"/>
      <c r="D30" s="257" t="s">
        <v>580</v>
      </c>
      <c r="E30" s="257" t="s">
        <v>599</v>
      </c>
      <c r="F30" s="695" t="s">
        <v>616</v>
      </c>
      <c r="G30" s="696"/>
      <c r="H30" s="701" t="s">
        <v>873</v>
      </c>
      <c r="I30" s="702"/>
      <c r="J30" s="710" t="s">
        <v>380</v>
      </c>
      <c r="K30" s="696"/>
      <c r="L30" s="258">
        <v>2.2825</v>
      </c>
      <c r="M30" s="695" t="s">
        <v>387</v>
      </c>
      <c r="N30" s="696"/>
      <c r="O30" s="699">
        <v>979.423</v>
      </c>
      <c r="P30" s="700"/>
      <c r="Q30" s="259" t="s">
        <v>384</v>
      </c>
      <c r="R30" s="697">
        <f t="shared" si="0"/>
        <v>2235.5329975000004</v>
      </c>
      <c r="S30" s="698"/>
      <c r="T30" s="708">
        <v>665.924</v>
      </c>
      <c r="U30" s="709"/>
      <c r="V30" s="250" t="s">
        <v>384</v>
      </c>
      <c r="W30" s="251">
        <f t="shared" si="1"/>
        <v>1519.97153</v>
      </c>
      <c r="X30" s="671" t="s">
        <v>120</v>
      </c>
      <c r="Y30" s="672"/>
      <c r="Z30" s="672"/>
      <c r="AA30" s="673"/>
      <c r="AB30" s="137"/>
      <c r="AC30" s="200"/>
      <c r="AD30" s="201"/>
    </row>
    <row r="31" spans="2:30" ht="16.5">
      <c r="B31" s="637">
        <v>18</v>
      </c>
      <c r="C31" s="639"/>
      <c r="D31" s="257" t="s">
        <v>580</v>
      </c>
      <c r="E31" s="257" t="s">
        <v>600</v>
      </c>
      <c r="F31" s="695" t="s">
        <v>617</v>
      </c>
      <c r="G31" s="696"/>
      <c r="H31" s="701" t="s">
        <v>873</v>
      </c>
      <c r="I31" s="702"/>
      <c r="J31" s="710" t="s">
        <v>380</v>
      </c>
      <c r="K31" s="696"/>
      <c r="L31" s="258">
        <v>0.5566</v>
      </c>
      <c r="M31" s="695" t="s">
        <v>387</v>
      </c>
      <c r="N31" s="696"/>
      <c r="O31" s="699">
        <v>2161.67</v>
      </c>
      <c r="P31" s="700"/>
      <c r="Q31" s="259" t="s">
        <v>384</v>
      </c>
      <c r="R31" s="697">
        <f t="shared" si="0"/>
        <v>1203.185522</v>
      </c>
      <c r="S31" s="698"/>
      <c r="T31" s="708">
        <v>973.33</v>
      </c>
      <c r="U31" s="709"/>
      <c r="V31" s="250" t="s">
        <v>384</v>
      </c>
      <c r="W31" s="251">
        <f t="shared" si="1"/>
        <v>541.755478</v>
      </c>
      <c r="X31" s="671" t="s">
        <v>120</v>
      </c>
      <c r="Y31" s="672"/>
      <c r="Z31" s="672"/>
      <c r="AA31" s="673"/>
      <c r="AB31" s="137"/>
      <c r="AC31" s="200"/>
      <c r="AD31" s="201"/>
    </row>
    <row r="32" spans="2:30" ht="16.5">
      <c r="B32" s="637">
        <v>19</v>
      </c>
      <c r="C32" s="639"/>
      <c r="D32" s="257" t="s">
        <v>580</v>
      </c>
      <c r="E32" s="257" t="s">
        <v>601</v>
      </c>
      <c r="F32" s="695" t="s">
        <v>618</v>
      </c>
      <c r="G32" s="696"/>
      <c r="H32" s="701" t="s">
        <v>873</v>
      </c>
      <c r="I32" s="702"/>
      <c r="J32" s="710" t="s">
        <v>380</v>
      </c>
      <c r="K32" s="696"/>
      <c r="L32" s="258">
        <v>1.7970333</v>
      </c>
      <c r="M32" s="695" t="s">
        <v>387</v>
      </c>
      <c r="N32" s="696"/>
      <c r="O32" s="699">
        <v>157</v>
      </c>
      <c r="P32" s="700"/>
      <c r="Q32" s="259" t="s">
        <v>384</v>
      </c>
      <c r="R32" s="697">
        <f t="shared" si="0"/>
        <v>282.13422810000003</v>
      </c>
      <c r="S32" s="698"/>
      <c r="T32" s="694">
        <v>0</v>
      </c>
      <c r="U32" s="694"/>
      <c r="V32" s="259" t="s">
        <v>384</v>
      </c>
      <c r="W32" s="251">
        <f t="shared" si="1"/>
        <v>0</v>
      </c>
      <c r="X32" s="671" t="s">
        <v>688</v>
      </c>
      <c r="Y32" s="672"/>
      <c r="Z32" s="672"/>
      <c r="AA32" s="673"/>
      <c r="AB32" s="137"/>
      <c r="AC32" s="200"/>
      <c r="AD32" s="201"/>
    </row>
    <row r="33" spans="2:30" ht="16.5">
      <c r="B33" s="637">
        <v>20</v>
      </c>
      <c r="C33" s="639"/>
      <c r="D33" s="257" t="s">
        <v>580</v>
      </c>
      <c r="E33" s="257" t="s">
        <v>602</v>
      </c>
      <c r="F33" s="695" t="s">
        <v>619</v>
      </c>
      <c r="G33" s="696"/>
      <c r="H33" s="701" t="s">
        <v>873</v>
      </c>
      <c r="I33" s="702"/>
      <c r="J33" s="710" t="s">
        <v>380</v>
      </c>
      <c r="K33" s="696"/>
      <c r="L33" s="258">
        <v>0.6156333</v>
      </c>
      <c r="M33" s="695" t="s">
        <v>387</v>
      </c>
      <c r="N33" s="696"/>
      <c r="O33" s="699">
        <v>508</v>
      </c>
      <c r="P33" s="700"/>
      <c r="Q33" s="259" t="s">
        <v>384</v>
      </c>
      <c r="R33" s="697">
        <f t="shared" si="0"/>
        <v>312.74171640000003</v>
      </c>
      <c r="S33" s="698"/>
      <c r="T33" s="694">
        <v>0</v>
      </c>
      <c r="U33" s="694"/>
      <c r="V33" s="259" t="s">
        <v>384</v>
      </c>
      <c r="W33" s="251">
        <f t="shared" si="1"/>
        <v>0</v>
      </c>
      <c r="X33" s="671" t="s">
        <v>120</v>
      </c>
      <c r="Y33" s="672"/>
      <c r="Z33" s="672"/>
      <c r="AA33" s="673"/>
      <c r="AB33" s="137"/>
      <c r="AC33" s="200"/>
      <c r="AD33" s="201"/>
    </row>
    <row r="34" spans="2:30" ht="16.5">
      <c r="B34" s="637">
        <v>21</v>
      </c>
      <c r="C34" s="639"/>
      <c r="D34" s="257" t="s">
        <v>581</v>
      </c>
      <c r="E34" s="257" t="s">
        <v>603</v>
      </c>
      <c r="F34" s="695" t="s">
        <v>613</v>
      </c>
      <c r="G34" s="696"/>
      <c r="H34" s="701" t="s">
        <v>873</v>
      </c>
      <c r="I34" s="702"/>
      <c r="J34" s="710" t="s">
        <v>382</v>
      </c>
      <c r="K34" s="696"/>
      <c r="L34" s="258">
        <v>0</v>
      </c>
      <c r="M34" s="695" t="s">
        <v>118</v>
      </c>
      <c r="N34" s="696"/>
      <c r="O34" s="699">
        <v>8760</v>
      </c>
      <c r="P34" s="700"/>
      <c r="Q34" s="259" t="s">
        <v>385</v>
      </c>
      <c r="R34" s="697">
        <f t="shared" si="0"/>
        <v>0</v>
      </c>
      <c r="S34" s="698"/>
      <c r="T34" s="694">
        <v>8784</v>
      </c>
      <c r="U34" s="694"/>
      <c r="V34" s="259" t="s">
        <v>385</v>
      </c>
      <c r="W34" s="251">
        <f t="shared" si="1"/>
        <v>0</v>
      </c>
      <c r="X34" s="671" t="s">
        <v>120</v>
      </c>
      <c r="Y34" s="672"/>
      <c r="Z34" s="672"/>
      <c r="AA34" s="673"/>
      <c r="AB34" s="137"/>
      <c r="AC34" s="200"/>
      <c r="AD34" s="201"/>
    </row>
    <row r="35" spans="2:30" ht="16.5">
      <c r="B35" s="637">
        <v>22</v>
      </c>
      <c r="C35" s="639"/>
      <c r="D35" s="257" t="s">
        <v>582</v>
      </c>
      <c r="E35" s="257" t="s">
        <v>604</v>
      </c>
      <c r="F35" s="695" t="s">
        <v>620</v>
      </c>
      <c r="G35" s="696"/>
      <c r="H35" s="701" t="s">
        <v>621</v>
      </c>
      <c r="I35" s="702"/>
      <c r="J35" s="710" t="s">
        <v>380</v>
      </c>
      <c r="K35" s="696"/>
      <c r="L35" s="258">
        <v>0.532</v>
      </c>
      <c r="M35" s="695" t="s">
        <v>119</v>
      </c>
      <c r="N35" s="696"/>
      <c r="O35" s="699">
        <v>137232</v>
      </c>
      <c r="P35" s="700"/>
      <c r="Q35" s="260" t="s">
        <v>877</v>
      </c>
      <c r="R35" s="697">
        <f t="shared" si="0"/>
        <v>73007.424</v>
      </c>
      <c r="S35" s="698"/>
      <c r="T35" s="694">
        <v>131918.4</v>
      </c>
      <c r="U35" s="694"/>
      <c r="V35" s="260" t="s">
        <v>877</v>
      </c>
      <c r="W35" s="251">
        <f t="shared" si="1"/>
        <v>70180.5888</v>
      </c>
      <c r="X35" s="671" t="s">
        <v>687</v>
      </c>
      <c r="Y35" s="672"/>
      <c r="Z35" s="672"/>
      <c r="AA35" s="673"/>
      <c r="AB35" s="137"/>
      <c r="AC35" s="199"/>
      <c r="AD35" s="199"/>
    </row>
    <row r="36" spans="2:30" ht="16.5">
      <c r="B36" s="637">
        <v>23</v>
      </c>
      <c r="C36" s="639"/>
      <c r="D36" s="134"/>
      <c r="E36" s="134"/>
      <c r="F36" s="703"/>
      <c r="G36" s="704"/>
      <c r="H36" s="703"/>
      <c r="I36" s="704"/>
      <c r="J36" s="703"/>
      <c r="K36" s="704"/>
      <c r="L36" s="135"/>
      <c r="M36" s="703"/>
      <c r="N36" s="704"/>
      <c r="O36" s="692"/>
      <c r="P36" s="693"/>
      <c r="Q36" s="198"/>
      <c r="R36" s="735"/>
      <c r="S36" s="693"/>
      <c r="T36" s="736"/>
      <c r="U36" s="737"/>
      <c r="V36" s="134"/>
      <c r="W36" s="136"/>
      <c r="X36" s="686"/>
      <c r="Y36" s="687"/>
      <c r="Z36" s="687"/>
      <c r="AA36" s="688"/>
      <c r="AB36" s="137"/>
      <c r="AC36" s="199"/>
      <c r="AD36" s="199"/>
    </row>
    <row r="37" spans="2:30" ht="16.5">
      <c r="B37" s="637">
        <v>24</v>
      </c>
      <c r="C37" s="639"/>
      <c r="D37" s="134"/>
      <c r="E37" s="134"/>
      <c r="F37" s="703"/>
      <c r="G37" s="704"/>
      <c r="H37" s="703"/>
      <c r="I37" s="704"/>
      <c r="J37" s="703"/>
      <c r="K37" s="704"/>
      <c r="L37" s="135"/>
      <c r="M37" s="703"/>
      <c r="N37" s="704"/>
      <c r="O37" s="692"/>
      <c r="P37" s="693"/>
      <c r="Q37" s="133"/>
      <c r="R37" s="735"/>
      <c r="S37" s="693"/>
      <c r="T37" s="692"/>
      <c r="U37" s="693"/>
      <c r="V37" s="134"/>
      <c r="W37" s="136"/>
      <c r="X37" s="686"/>
      <c r="Y37" s="687"/>
      <c r="Z37" s="687"/>
      <c r="AA37" s="688"/>
      <c r="AB37" s="137"/>
      <c r="AC37" s="199"/>
      <c r="AD37" s="199"/>
    </row>
    <row r="38" spans="2:28" ht="16.5">
      <c r="B38" s="637">
        <v>25</v>
      </c>
      <c r="C38" s="639"/>
      <c r="D38" s="134"/>
      <c r="E38" s="134"/>
      <c r="F38" s="703"/>
      <c r="G38" s="704"/>
      <c r="H38" s="703"/>
      <c r="I38" s="704"/>
      <c r="J38" s="703"/>
      <c r="K38" s="704"/>
      <c r="L38" s="135"/>
      <c r="M38" s="703"/>
      <c r="N38" s="704"/>
      <c r="O38" s="692"/>
      <c r="P38" s="693"/>
      <c r="Q38" s="133"/>
      <c r="R38" s="735"/>
      <c r="S38" s="693"/>
      <c r="T38" s="692"/>
      <c r="U38" s="693"/>
      <c r="V38" s="134"/>
      <c r="W38" s="136"/>
      <c r="X38" s="686"/>
      <c r="Y38" s="687"/>
      <c r="Z38" s="687"/>
      <c r="AA38" s="688"/>
      <c r="AB38" s="137"/>
    </row>
    <row r="39" spans="2:28" ht="16.5">
      <c r="B39" s="637">
        <v>26</v>
      </c>
      <c r="C39" s="639"/>
      <c r="D39" s="134"/>
      <c r="E39" s="134"/>
      <c r="F39" s="703"/>
      <c r="G39" s="704"/>
      <c r="H39" s="703"/>
      <c r="I39" s="704"/>
      <c r="J39" s="703"/>
      <c r="K39" s="704"/>
      <c r="L39" s="135"/>
      <c r="M39" s="703"/>
      <c r="N39" s="704"/>
      <c r="O39" s="692"/>
      <c r="P39" s="693"/>
      <c r="Q39" s="133"/>
      <c r="R39" s="735"/>
      <c r="S39" s="693"/>
      <c r="T39" s="692"/>
      <c r="U39" s="693"/>
      <c r="V39" s="134"/>
      <c r="W39" s="136"/>
      <c r="X39" s="686"/>
      <c r="Y39" s="687"/>
      <c r="Z39" s="687"/>
      <c r="AA39" s="688"/>
      <c r="AB39" s="137"/>
    </row>
    <row r="40" spans="2:28" ht="16.5">
      <c r="B40" s="637">
        <v>27</v>
      </c>
      <c r="C40" s="639"/>
      <c r="D40" s="134"/>
      <c r="E40" s="134"/>
      <c r="F40" s="703"/>
      <c r="G40" s="704"/>
      <c r="H40" s="703"/>
      <c r="I40" s="704"/>
      <c r="J40" s="703"/>
      <c r="K40" s="704"/>
      <c r="L40" s="135"/>
      <c r="M40" s="703"/>
      <c r="N40" s="704"/>
      <c r="O40" s="692"/>
      <c r="P40" s="693"/>
      <c r="Q40" s="133"/>
      <c r="R40" s="735"/>
      <c r="S40" s="693"/>
      <c r="T40" s="692"/>
      <c r="U40" s="693"/>
      <c r="V40" s="134"/>
      <c r="W40" s="136"/>
      <c r="X40" s="686"/>
      <c r="Y40" s="687"/>
      <c r="Z40" s="687"/>
      <c r="AA40" s="688"/>
      <c r="AB40" s="137"/>
    </row>
    <row r="41" spans="2:28" ht="16.5">
      <c r="B41" s="637">
        <v>28</v>
      </c>
      <c r="C41" s="639"/>
      <c r="D41" s="134"/>
      <c r="E41" s="134"/>
      <c r="F41" s="703"/>
      <c r="G41" s="704"/>
      <c r="H41" s="703"/>
      <c r="I41" s="704"/>
      <c r="J41" s="703"/>
      <c r="K41" s="704"/>
      <c r="L41" s="135"/>
      <c r="M41" s="703"/>
      <c r="N41" s="704"/>
      <c r="O41" s="692"/>
      <c r="P41" s="693"/>
      <c r="Q41" s="133"/>
      <c r="R41" s="735"/>
      <c r="S41" s="693"/>
      <c r="T41" s="692"/>
      <c r="U41" s="693"/>
      <c r="V41" s="134"/>
      <c r="W41" s="136"/>
      <c r="X41" s="686"/>
      <c r="Y41" s="687"/>
      <c r="Z41" s="687"/>
      <c r="AA41" s="688"/>
      <c r="AB41" s="137"/>
    </row>
    <row r="42" spans="2:28" ht="16.5">
      <c r="B42" s="637">
        <v>29</v>
      </c>
      <c r="C42" s="639"/>
      <c r="D42" s="134"/>
      <c r="E42" s="134"/>
      <c r="F42" s="703"/>
      <c r="G42" s="704"/>
      <c r="H42" s="703"/>
      <c r="I42" s="704"/>
      <c r="J42" s="703"/>
      <c r="K42" s="704"/>
      <c r="L42" s="135"/>
      <c r="M42" s="703"/>
      <c r="N42" s="704"/>
      <c r="O42" s="692"/>
      <c r="P42" s="693"/>
      <c r="Q42" s="133"/>
      <c r="R42" s="735"/>
      <c r="S42" s="693"/>
      <c r="T42" s="692"/>
      <c r="U42" s="693"/>
      <c r="V42" s="134"/>
      <c r="W42" s="136"/>
      <c r="X42" s="686"/>
      <c r="Y42" s="687"/>
      <c r="Z42" s="687"/>
      <c r="AA42" s="688"/>
      <c r="AB42" s="137"/>
    </row>
    <row r="43" spans="2:28" ht="16.5">
      <c r="B43" s="637">
        <v>30</v>
      </c>
      <c r="C43" s="639"/>
      <c r="D43" s="134"/>
      <c r="E43" s="134"/>
      <c r="F43" s="703"/>
      <c r="G43" s="704"/>
      <c r="H43" s="703"/>
      <c r="I43" s="704"/>
      <c r="J43" s="703"/>
      <c r="K43" s="704"/>
      <c r="L43" s="135"/>
      <c r="M43" s="703"/>
      <c r="N43" s="704"/>
      <c r="O43" s="692"/>
      <c r="P43" s="693"/>
      <c r="Q43" s="133"/>
      <c r="R43" s="735"/>
      <c r="S43" s="693"/>
      <c r="T43" s="692"/>
      <c r="U43" s="693"/>
      <c r="V43" s="134"/>
      <c r="W43" s="136"/>
      <c r="X43" s="686"/>
      <c r="Y43" s="687"/>
      <c r="Z43" s="687"/>
      <c r="AA43" s="688"/>
      <c r="AB43" s="137"/>
    </row>
  </sheetData>
  <sheetProtection formatCells="0" formatRows="0" insertRows="0" deleteRows="0"/>
  <mergeCells count="302">
    <mergeCell ref="T43:U43"/>
    <mergeCell ref="B42:C42"/>
    <mergeCell ref="F42:G42"/>
    <mergeCell ref="J43:K43"/>
    <mergeCell ref="M43:N43"/>
    <mergeCell ref="T42:U42"/>
    <mergeCell ref="H42:I42"/>
    <mergeCell ref="J42:K42"/>
    <mergeCell ref="O43:P43"/>
    <mergeCell ref="X43:AA43"/>
    <mergeCell ref="R38:S38"/>
    <mergeCell ref="J39:K39"/>
    <mergeCell ref="M42:N42"/>
    <mergeCell ref="O42:P42"/>
    <mergeCell ref="M39:N39"/>
    <mergeCell ref="X38:AA38"/>
    <mergeCell ref="O41:P41"/>
    <mergeCell ref="R40:S40"/>
    <mergeCell ref="R43:S43"/>
    <mergeCell ref="R41:S41"/>
    <mergeCell ref="R42:S42"/>
    <mergeCell ref="F39:G39"/>
    <mergeCell ref="H39:I39"/>
    <mergeCell ref="J41:K41"/>
    <mergeCell ref="M41:N41"/>
    <mergeCell ref="J40:K40"/>
    <mergeCell ref="M40:N40"/>
    <mergeCell ref="O40:P40"/>
    <mergeCell ref="B39:C39"/>
    <mergeCell ref="T38:U38"/>
    <mergeCell ref="O39:P39"/>
    <mergeCell ref="R39:S39"/>
    <mergeCell ref="T39:U39"/>
    <mergeCell ref="O38:P38"/>
    <mergeCell ref="B38:C38"/>
    <mergeCell ref="F38:G38"/>
    <mergeCell ref="H38:I38"/>
    <mergeCell ref="J38:K38"/>
    <mergeCell ref="B40:C40"/>
    <mergeCell ref="B43:C43"/>
    <mergeCell ref="F43:G43"/>
    <mergeCell ref="H43:I43"/>
    <mergeCell ref="F40:G40"/>
    <mergeCell ref="H40:I40"/>
    <mergeCell ref="F41:G41"/>
    <mergeCell ref="H41:I41"/>
    <mergeCell ref="B41:C41"/>
    <mergeCell ref="J36:K36"/>
    <mergeCell ref="X37:AA37"/>
    <mergeCell ref="R36:S36"/>
    <mergeCell ref="T36:U36"/>
    <mergeCell ref="X36:AA36"/>
    <mergeCell ref="R37:S37"/>
    <mergeCell ref="T37:U37"/>
    <mergeCell ref="J37:K37"/>
    <mergeCell ref="O36:P36"/>
    <mergeCell ref="B37:C37"/>
    <mergeCell ref="B35:C35"/>
    <mergeCell ref="F35:G35"/>
    <mergeCell ref="H35:I35"/>
    <mergeCell ref="B36:C36"/>
    <mergeCell ref="F36:G36"/>
    <mergeCell ref="H36:I36"/>
    <mergeCell ref="H37:I37"/>
    <mergeCell ref="F37:G37"/>
    <mergeCell ref="H29:I29"/>
    <mergeCell ref="J35:K35"/>
    <mergeCell ref="H34:I34"/>
    <mergeCell ref="J34:K34"/>
    <mergeCell ref="B34:C34"/>
    <mergeCell ref="F34:G34"/>
    <mergeCell ref="B33:C33"/>
    <mergeCell ref="F33:G33"/>
    <mergeCell ref="H33:I33"/>
    <mergeCell ref="J33:K33"/>
    <mergeCell ref="B29:C29"/>
    <mergeCell ref="F29:G29"/>
    <mergeCell ref="B32:C32"/>
    <mergeCell ref="F32:G32"/>
    <mergeCell ref="B30:C30"/>
    <mergeCell ref="F30:G30"/>
    <mergeCell ref="J29:K29"/>
    <mergeCell ref="H32:I32"/>
    <mergeCell ref="J32:K32"/>
    <mergeCell ref="H30:I30"/>
    <mergeCell ref="J30:K30"/>
    <mergeCell ref="X14:AA14"/>
    <mergeCell ref="X25:AA25"/>
    <mergeCell ref="X20:AA20"/>
    <mergeCell ref="X21:AA21"/>
    <mergeCell ref="X22:AA22"/>
    <mergeCell ref="X23:AA23"/>
    <mergeCell ref="X17:AA17"/>
    <mergeCell ref="X18:AA18"/>
    <mergeCell ref="X24:AA24"/>
    <mergeCell ref="X19:AA19"/>
    <mergeCell ref="T17:U17"/>
    <mergeCell ref="T20:U20"/>
    <mergeCell ref="T19:U19"/>
    <mergeCell ref="X15:AA15"/>
    <mergeCell ref="X16:AA16"/>
    <mergeCell ref="T15:U15"/>
    <mergeCell ref="O21:P21"/>
    <mergeCell ref="O20:P20"/>
    <mergeCell ref="T21:U21"/>
    <mergeCell ref="T18:U18"/>
    <mergeCell ref="R21:S21"/>
    <mergeCell ref="R20:S20"/>
    <mergeCell ref="O19:P19"/>
    <mergeCell ref="E8:H8"/>
    <mergeCell ref="R18:S18"/>
    <mergeCell ref="T22:U22"/>
    <mergeCell ref="O22:P22"/>
    <mergeCell ref="O18:P18"/>
    <mergeCell ref="R19:S19"/>
    <mergeCell ref="R16:S16"/>
    <mergeCell ref="T16:U16"/>
    <mergeCell ref="O17:P17"/>
    <mergeCell ref="R17:S17"/>
    <mergeCell ref="J4:L4"/>
    <mergeCell ref="J5:L5"/>
    <mergeCell ref="J7:L7"/>
    <mergeCell ref="C4:D5"/>
    <mergeCell ref="I4:I5"/>
    <mergeCell ref="C7:D8"/>
    <mergeCell ref="I7:I8"/>
    <mergeCell ref="E4:H4"/>
    <mergeCell ref="E5:H5"/>
    <mergeCell ref="E7:H7"/>
    <mergeCell ref="B11:AA11"/>
    <mergeCell ref="B12:C13"/>
    <mergeCell ref="D12:E12"/>
    <mergeCell ref="X12:AA13"/>
    <mergeCell ref="Y3:AA10"/>
    <mergeCell ref="J8:L8"/>
    <mergeCell ref="N4:P5"/>
    <mergeCell ref="N7:P8"/>
    <mergeCell ref="M4:M5"/>
    <mergeCell ref="M7:M8"/>
    <mergeCell ref="T14:U14"/>
    <mergeCell ref="R13:S13"/>
    <mergeCell ref="F17:G17"/>
    <mergeCell ref="M13:N13"/>
    <mergeCell ref="O13:P13"/>
    <mergeCell ref="F14:G14"/>
    <mergeCell ref="H14:I14"/>
    <mergeCell ref="J14:K14"/>
    <mergeCell ref="F16:G16"/>
    <mergeCell ref="J16:K16"/>
    <mergeCell ref="M14:N14"/>
    <mergeCell ref="O15:P15"/>
    <mergeCell ref="B14:C14"/>
    <mergeCell ref="M16:N16"/>
    <mergeCell ref="B15:C15"/>
    <mergeCell ref="H16:I16"/>
    <mergeCell ref="O16:P16"/>
    <mergeCell ref="T13:U13"/>
    <mergeCell ref="T12:W12"/>
    <mergeCell ref="H13:I13"/>
    <mergeCell ref="F12:K12"/>
    <mergeCell ref="L12:N12"/>
    <mergeCell ref="F13:G13"/>
    <mergeCell ref="J13:K13"/>
    <mergeCell ref="O12:S12"/>
    <mergeCell ref="B18:C18"/>
    <mergeCell ref="B17:C17"/>
    <mergeCell ref="R14:S14"/>
    <mergeCell ref="F15:G15"/>
    <mergeCell ref="H15:I15"/>
    <mergeCell ref="J15:K15"/>
    <mergeCell ref="M15:N15"/>
    <mergeCell ref="R15:S15"/>
    <mergeCell ref="O14:P14"/>
    <mergeCell ref="B16:C16"/>
    <mergeCell ref="B19:C19"/>
    <mergeCell ref="B21:C21"/>
    <mergeCell ref="B20:C20"/>
    <mergeCell ref="B23:C23"/>
    <mergeCell ref="B22:C22"/>
    <mergeCell ref="B24:C24"/>
    <mergeCell ref="O23:P23"/>
    <mergeCell ref="R23:S23"/>
    <mergeCell ref="T23:U23"/>
    <mergeCell ref="F24:G24"/>
    <mergeCell ref="H24:I24"/>
    <mergeCell ref="J24:K24"/>
    <mergeCell ref="H23:I23"/>
    <mergeCell ref="F23:G23"/>
    <mergeCell ref="T24:U24"/>
    <mergeCell ref="R22:S22"/>
    <mergeCell ref="X31:AA31"/>
    <mergeCell ref="B31:C31"/>
    <mergeCell ref="F31:G31"/>
    <mergeCell ref="H31:I31"/>
    <mergeCell ref="J31:K31"/>
    <mergeCell ref="O31:P31"/>
    <mergeCell ref="R31:S31"/>
    <mergeCell ref="T31:U31"/>
    <mergeCell ref="M31:N31"/>
    <mergeCell ref="M28:N28"/>
    <mergeCell ref="O28:P28"/>
    <mergeCell ref="B25:C25"/>
    <mergeCell ref="B28:C28"/>
    <mergeCell ref="F28:G28"/>
    <mergeCell ref="M25:N25"/>
    <mergeCell ref="H26:I26"/>
    <mergeCell ref="H28:I28"/>
    <mergeCell ref="J28:K28"/>
    <mergeCell ref="J27:K27"/>
    <mergeCell ref="X30:AA30"/>
    <mergeCell ref="R30:S30"/>
    <mergeCell ref="T30:U30"/>
    <mergeCell ref="O29:P29"/>
    <mergeCell ref="X29:AA29"/>
    <mergeCell ref="X28:AA28"/>
    <mergeCell ref="R28:S28"/>
    <mergeCell ref="T28:U28"/>
    <mergeCell ref="R29:S29"/>
    <mergeCell ref="T29:U29"/>
    <mergeCell ref="H25:I25"/>
    <mergeCell ref="J25:K25"/>
    <mergeCell ref="O26:P26"/>
    <mergeCell ref="M24:N24"/>
    <mergeCell ref="B27:C27"/>
    <mergeCell ref="F27:G27"/>
    <mergeCell ref="H27:I27"/>
    <mergeCell ref="R27:S27"/>
    <mergeCell ref="T27:U27"/>
    <mergeCell ref="B26:C26"/>
    <mergeCell ref="F26:G26"/>
    <mergeCell ref="R26:S26"/>
    <mergeCell ref="M27:N27"/>
    <mergeCell ref="J26:K26"/>
    <mergeCell ref="M26:N26"/>
    <mergeCell ref="X26:AA26"/>
    <mergeCell ref="O27:P27"/>
    <mergeCell ref="J18:K18"/>
    <mergeCell ref="T26:U26"/>
    <mergeCell ref="O24:P24"/>
    <mergeCell ref="T25:U25"/>
    <mergeCell ref="O25:P25"/>
    <mergeCell ref="R25:S25"/>
    <mergeCell ref="R24:S24"/>
    <mergeCell ref="X27:AA27"/>
    <mergeCell ref="H17:I17"/>
    <mergeCell ref="J17:K17"/>
    <mergeCell ref="J22:K22"/>
    <mergeCell ref="M22:N22"/>
    <mergeCell ref="M17:N17"/>
    <mergeCell ref="M18:N18"/>
    <mergeCell ref="M19:N19"/>
    <mergeCell ref="H18:I18"/>
    <mergeCell ref="M21:N21"/>
    <mergeCell ref="M20:N20"/>
    <mergeCell ref="F18:G18"/>
    <mergeCell ref="J21:K21"/>
    <mergeCell ref="H20:I20"/>
    <mergeCell ref="J20:K20"/>
    <mergeCell ref="F20:G20"/>
    <mergeCell ref="H21:I21"/>
    <mergeCell ref="F21:G21"/>
    <mergeCell ref="F19:G19"/>
    <mergeCell ref="H19:I19"/>
    <mergeCell ref="J19:K19"/>
    <mergeCell ref="M38:N38"/>
    <mergeCell ref="M37:N37"/>
    <mergeCell ref="O37:P37"/>
    <mergeCell ref="O32:P32"/>
    <mergeCell ref="M36:N36"/>
    <mergeCell ref="M30:N30"/>
    <mergeCell ref="O30:P30"/>
    <mergeCell ref="O35:P35"/>
    <mergeCell ref="M35:N35"/>
    <mergeCell ref="F22:G22"/>
    <mergeCell ref="H22:I22"/>
    <mergeCell ref="J23:K23"/>
    <mergeCell ref="M23:N23"/>
    <mergeCell ref="R34:S34"/>
    <mergeCell ref="M34:N34"/>
    <mergeCell ref="O34:P34"/>
    <mergeCell ref="M29:N29"/>
    <mergeCell ref="M32:N32"/>
    <mergeCell ref="F25:G25"/>
    <mergeCell ref="T32:U32"/>
    <mergeCell ref="X32:AA32"/>
    <mergeCell ref="X35:AA35"/>
    <mergeCell ref="M33:N33"/>
    <mergeCell ref="X33:AA33"/>
    <mergeCell ref="T35:U35"/>
    <mergeCell ref="R33:S33"/>
    <mergeCell ref="R32:S32"/>
    <mergeCell ref="O33:P33"/>
    <mergeCell ref="R35:S35"/>
    <mergeCell ref="X42:AA42"/>
    <mergeCell ref="T40:U40"/>
    <mergeCell ref="T33:U33"/>
    <mergeCell ref="T34:U34"/>
    <mergeCell ref="X34:AA34"/>
    <mergeCell ref="X40:AA40"/>
    <mergeCell ref="X39:AA39"/>
    <mergeCell ref="T41:U41"/>
    <mergeCell ref="X41:AA41"/>
  </mergeCells>
  <conditionalFormatting sqref="L14">
    <cfRule type="expression" priority="1" dxfId="0" stopIfTrue="1">
      <formula>$AF$14&gt;=0.3</formula>
    </cfRule>
  </conditionalFormatting>
  <conditionalFormatting sqref="E22 D14:D25">
    <cfRule type="expression" priority="2" dxfId="0" stopIfTrue="1">
      <formula>$AF14&gt;=0.3</formula>
    </cfRule>
  </conditionalFormatting>
  <conditionalFormatting sqref="D26">
    <cfRule type="expression" priority="3" dxfId="0" stopIfTrue="1">
      <formula>$AF$17&gt;=0.3</formula>
    </cfRule>
  </conditionalFormatting>
  <conditionalFormatting sqref="T14:U35">
    <cfRule type="expression" priority="4" dxfId="0" stopIfTrue="1">
      <formula>$AF$7&gt;=0.3</formula>
    </cfRule>
  </conditionalFormatting>
  <dataValidations count="3">
    <dataValidation type="list" allowBlank="1" showInputMessage="1" showErrorMessage="1" sqref="I36:I43 H14:H43">
      <formula1>排放源範疇</formula1>
    </dataValidation>
    <dataValidation type="list" allowBlank="1" showInputMessage="1" showErrorMessage="1" sqref="J14:J43 K36:K43">
      <formula1>排放源型式</formula1>
    </dataValidation>
    <dataValidation type="list" allowBlank="1" showInputMessage="1" showErrorMessage="1" sqref="Q35 V35">
      <formula1>"公噸/年,公秉/年,人天/年,千度/年,公斤/年,公升/年,立方公尺/年"</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tabColor rgb="FFFFC000"/>
  </sheetPr>
  <dimension ref="A2:Q46"/>
  <sheetViews>
    <sheetView showGridLines="0" zoomScale="75" zoomScaleNormal="75" zoomScaleSheetLayoutView="75" zoomScalePageLayoutView="0" workbookViewId="0" topLeftCell="A65">
      <selection activeCell="Q32" sqref="Q32"/>
    </sheetView>
  </sheetViews>
  <sheetFormatPr defaultColWidth="11.00390625" defaultRowHeight="16.5"/>
  <cols>
    <col min="1" max="1" width="1.875" style="138" customWidth="1"/>
    <col min="2" max="2" width="3.50390625" style="138" customWidth="1"/>
    <col min="3" max="3" width="10.625" style="138" customWidth="1"/>
    <col min="4" max="9" width="10.625" style="139" customWidth="1"/>
    <col min="10" max="10" width="8.625" style="140" customWidth="1"/>
    <col min="11" max="11" width="60.625" style="139" customWidth="1"/>
    <col min="12" max="12" width="21.875" style="139" customWidth="1"/>
    <col min="13" max="13" width="6.625" style="141" customWidth="1"/>
    <col min="14" max="15" width="6.625" style="142" customWidth="1"/>
    <col min="16" max="16" width="2.875" style="138" customWidth="1"/>
    <col min="17" max="16384" width="11.00390625" style="138" customWidth="1"/>
  </cols>
  <sheetData>
    <row r="1" ht="16.5" customHeight="1" hidden="1"/>
    <row r="2" spans="1:17" ht="19.5">
      <c r="A2" s="261"/>
      <c r="B2" s="4" t="s">
        <v>521</v>
      </c>
      <c r="C2" s="261"/>
      <c r="D2" s="262"/>
      <c r="E2" s="262"/>
      <c r="F2" s="262"/>
      <c r="G2" s="262"/>
      <c r="H2" s="262"/>
      <c r="I2" s="262"/>
      <c r="J2" s="263"/>
      <c r="K2" s="262"/>
      <c r="L2" s="262"/>
      <c r="M2" s="264"/>
      <c r="N2" s="265"/>
      <c r="O2" s="265"/>
      <c r="P2" s="266"/>
      <c r="Q2" s="261"/>
    </row>
    <row r="3" spans="1:17" ht="19.5">
      <c r="A3" s="261"/>
      <c r="B3" s="188" t="s">
        <v>878</v>
      </c>
      <c r="C3" s="267"/>
      <c r="D3" s="268"/>
      <c r="E3" s="262"/>
      <c r="F3" s="262"/>
      <c r="G3" s="262"/>
      <c r="H3" s="262"/>
      <c r="I3" s="262"/>
      <c r="J3" s="263"/>
      <c r="K3" s="262"/>
      <c r="L3" s="262"/>
      <c r="M3" s="264"/>
      <c r="N3" s="265"/>
      <c r="O3" s="265"/>
      <c r="P3" s="261"/>
      <c r="Q3" s="261"/>
    </row>
    <row r="4" spans="1:17" ht="9.75" customHeight="1">
      <c r="A4" s="261"/>
      <c r="B4" s="188"/>
      <c r="C4" s="269"/>
      <c r="D4" s="270"/>
      <c r="E4" s="262"/>
      <c r="F4" s="262"/>
      <c r="G4" s="262"/>
      <c r="H4" s="262"/>
      <c r="I4" s="262"/>
      <c r="J4" s="262"/>
      <c r="K4" s="262"/>
      <c r="L4" s="262"/>
      <c r="M4" s="265"/>
      <c r="N4" s="265"/>
      <c r="O4" s="265"/>
      <c r="P4" s="261"/>
      <c r="Q4" s="261"/>
    </row>
    <row r="5" spans="1:17" ht="35.25" customHeight="1">
      <c r="A5" s="261"/>
      <c r="B5" s="261"/>
      <c r="C5" s="271" t="s">
        <v>28</v>
      </c>
      <c r="D5" s="742" t="s">
        <v>29</v>
      </c>
      <c r="E5" s="743"/>
      <c r="F5" s="743"/>
      <c r="G5" s="743"/>
      <c r="H5" s="743"/>
      <c r="I5" s="744"/>
      <c r="J5" s="271" t="s">
        <v>527</v>
      </c>
      <c r="K5" s="273" t="s">
        <v>528</v>
      </c>
      <c r="L5" s="271" t="s">
        <v>529</v>
      </c>
      <c r="M5" s="274" t="s">
        <v>30</v>
      </c>
      <c r="N5" s="271" t="s">
        <v>530</v>
      </c>
      <c r="O5" s="271" t="s">
        <v>531</v>
      </c>
      <c r="P5" s="261"/>
      <c r="Q5" s="261"/>
    </row>
    <row r="6" spans="1:17" ht="97.5" customHeight="1">
      <c r="A6" s="261"/>
      <c r="B6" s="261"/>
      <c r="C6" s="754" t="s">
        <v>532</v>
      </c>
      <c r="D6" s="745" t="s">
        <v>31</v>
      </c>
      <c r="E6" s="746"/>
      <c r="F6" s="746"/>
      <c r="G6" s="746"/>
      <c r="H6" s="746"/>
      <c r="I6" s="747"/>
      <c r="J6" s="291" t="s">
        <v>540</v>
      </c>
      <c r="K6" s="276" t="s">
        <v>825</v>
      </c>
      <c r="L6" s="277" t="s">
        <v>826</v>
      </c>
      <c r="M6" s="750">
        <v>1.2</v>
      </c>
      <c r="N6" s="765">
        <v>1.2</v>
      </c>
      <c r="O6" s="748"/>
      <c r="P6" s="261"/>
      <c r="Q6" s="261"/>
    </row>
    <row r="7" spans="1:17" ht="104.25" customHeight="1">
      <c r="A7" s="261"/>
      <c r="B7" s="261"/>
      <c r="C7" s="754"/>
      <c r="D7" s="745" t="s">
        <v>32</v>
      </c>
      <c r="E7" s="746"/>
      <c r="F7" s="746"/>
      <c r="G7" s="746"/>
      <c r="H7" s="746"/>
      <c r="I7" s="747"/>
      <c r="J7" s="291" t="s">
        <v>540</v>
      </c>
      <c r="K7" s="276" t="s">
        <v>848</v>
      </c>
      <c r="L7" s="277" t="s">
        <v>828</v>
      </c>
      <c r="M7" s="750"/>
      <c r="N7" s="766"/>
      <c r="O7" s="748"/>
      <c r="P7" s="261"/>
      <c r="Q7" s="261"/>
    </row>
    <row r="8" spans="1:17" ht="101.25" customHeight="1">
      <c r="A8" s="261"/>
      <c r="B8" s="261"/>
      <c r="C8" s="749" t="s">
        <v>33</v>
      </c>
      <c r="D8" s="745" t="s">
        <v>879</v>
      </c>
      <c r="E8" s="746"/>
      <c r="F8" s="746"/>
      <c r="G8" s="746"/>
      <c r="H8" s="746"/>
      <c r="I8" s="747"/>
      <c r="J8" s="291" t="s">
        <v>540</v>
      </c>
      <c r="K8" s="276" t="s">
        <v>829</v>
      </c>
      <c r="L8" s="277" t="s">
        <v>826</v>
      </c>
      <c r="M8" s="756">
        <v>3.6</v>
      </c>
      <c r="N8" s="765">
        <v>3.6</v>
      </c>
      <c r="O8" s="751"/>
      <c r="P8" s="261"/>
      <c r="Q8" s="261"/>
    </row>
    <row r="9" spans="1:17" ht="71.25" customHeight="1">
      <c r="A9" s="261"/>
      <c r="B9" s="261"/>
      <c r="C9" s="749"/>
      <c r="D9" s="745" t="s">
        <v>34</v>
      </c>
      <c r="E9" s="746"/>
      <c r="F9" s="746"/>
      <c r="G9" s="746"/>
      <c r="H9" s="746"/>
      <c r="I9" s="747"/>
      <c r="J9" s="291" t="s">
        <v>540</v>
      </c>
      <c r="K9" s="276" t="s">
        <v>830</v>
      </c>
      <c r="L9" s="277" t="s">
        <v>827</v>
      </c>
      <c r="M9" s="757"/>
      <c r="N9" s="767"/>
      <c r="O9" s="752"/>
      <c r="P9" s="261"/>
      <c r="Q9" s="261"/>
    </row>
    <row r="10" spans="1:17" ht="51" customHeight="1">
      <c r="A10" s="261"/>
      <c r="B10" s="261"/>
      <c r="C10" s="749"/>
      <c r="D10" s="745" t="s">
        <v>35</v>
      </c>
      <c r="E10" s="746"/>
      <c r="F10" s="746"/>
      <c r="G10" s="746"/>
      <c r="H10" s="746"/>
      <c r="I10" s="747"/>
      <c r="J10" s="291" t="s">
        <v>540</v>
      </c>
      <c r="K10" s="276" t="s">
        <v>833</v>
      </c>
      <c r="L10" s="277" t="s">
        <v>827</v>
      </c>
      <c r="M10" s="768"/>
      <c r="N10" s="767"/>
      <c r="O10" s="752"/>
      <c r="P10" s="261"/>
      <c r="Q10" s="261"/>
    </row>
    <row r="11" spans="1:17" ht="58.5" customHeight="1">
      <c r="A11" s="261"/>
      <c r="B11" s="261"/>
      <c r="C11" s="749"/>
      <c r="D11" s="745" t="s">
        <v>36</v>
      </c>
      <c r="E11" s="746"/>
      <c r="F11" s="746"/>
      <c r="G11" s="746"/>
      <c r="H11" s="746"/>
      <c r="I11" s="747"/>
      <c r="J11" s="291" t="s">
        <v>540</v>
      </c>
      <c r="K11" s="276" t="s">
        <v>834</v>
      </c>
      <c r="L11" s="280" t="s">
        <v>831</v>
      </c>
      <c r="M11" s="768"/>
      <c r="N11" s="767"/>
      <c r="O11" s="752"/>
      <c r="P11" s="261"/>
      <c r="Q11" s="261"/>
    </row>
    <row r="12" spans="1:17" ht="50.25" customHeight="1">
      <c r="A12" s="261"/>
      <c r="B12" s="261"/>
      <c r="C12" s="749"/>
      <c r="D12" s="745" t="s">
        <v>448</v>
      </c>
      <c r="E12" s="746"/>
      <c r="F12" s="746"/>
      <c r="G12" s="746"/>
      <c r="H12" s="746"/>
      <c r="I12" s="747"/>
      <c r="J12" s="291" t="s">
        <v>540</v>
      </c>
      <c r="K12" s="276" t="s">
        <v>835</v>
      </c>
      <c r="L12" s="280" t="s">
        <v>832</v>
      </c>
      <c r="M12" s="757"/>
      <c r="N12" s="767"/>
      <c r="O12" s="752"/>
      <c r="P12" s="261"/>
      <c r="Q12" s="261"/>
    </row>
    <row r="13" spans="1:17" ht="54" customHeight="1">
      <c r="A13" s="261"/>
      <c r="B13" s="261"/>
      <c r="C13" s="749"/>
      <c r="D13" s="745" t="s">
        <v>37</v>
      </c>
      <c r="E13" s="746"/>
      <c r="F13" s="746"/>
      <c r="G13" s="746"/>
      <c r="H13" s="746"/>
      <c r="I13" s="747"/>
      <c r="J13" s="291" t="s">
        <v>540</v>
      </c>
      <c r="K13" s="276" t="s">
        <v>836</v>
      </c>
      <c r="L13" s="280" t="s">
        <v>831</v>
      </c>
      <c r="M13" s="757"/>
      <c r="N13" s="767"/>
      <c r="O13" s="752"/>
      <c r="P13" s="261"/>
      <c r="Q13" s="261"/>
    </row>
    <row r="14" spans="1:17" ht="39.75" customHeight="1">
      <c r="A14" s="261"/>
      <c r="B14" s="261"/>
      <c r="C14" s="749"/>
      <c r="D14" s="745" t="s">
        <v>38</v>
      </c>
      <c r="E14" s="746"/>
      <c r="F14" s="746"/>
      <c r="G14" s="746"/>
      <c r="H14" s="746"/>
      <c r="I14" s="747"/>
      <c r="J14" s="291" t="s">
        <v>540</v>
      </c>
      <c r="K14" s="276" t="s">
        <v>844</v>
      </c>
      <c r="L14" s="277" t="s">
        <v>837</v>
      </c>
      <c r="M14" s="757"/>
      <c r="N14" s="767"/>
      <c r="O14" s="752"/>
      <c r="P14" s="261"/>
      <c r="Q14" s="261"/>
    </row>
    <row r="15" spans="1:17" ht="93" customHeight="1">
      <c r="A15" s="261"/>
      <c r="B15" s="261"/>
      <c r="C15" s="749"/>
      <c r="D15" s="745" t="s">
        <v>39</v>
      </c>
      <c r="E15" s="746"/>
      <c r="F15" s="746"/>
      <c r="G15" s="746"/>
      <c r="H15" s="746"/>
      <c r="I15" s="747"/>
      <c r="J15" s="291" t="s">
        <v>540</v>
      </c>
      <c r="K15" s="276" t="s">
        <v>880</v>
      </c>
      <c r="L15" s="280" t="s">
        <v>838</v>
      </c>
      <c r="M15" s="757"/>
      <c r="N15" s="767"/>
      <c r="O15" s="752"/>
      <c r="P15" s="261"/>
      <c r="Q15" s="261"/>
    </row>
    <row r="16" spans="1:17" ht="55.5" customHeight="1">
      <c r="A16" s="261"/>
      <c r="B16" s="261"/>
      <c r="C16" s="749"/>
      <c r="D16" s="745" t="s">
        <v>881</v>
      </c>
      <c r="E16" s="746"/>
      <c r="F16" s="746"/>
      <c r="G16" s="746"/>
      <c r="H16" s="746"/>
      <c r="I16" s="747"/>
      <c r="J16" s="291" t="s">
        <v>540</v>
      </c>
      <c r="K16" s="771" t="s">
        <v>845</v>
      </c>
      <c r="L16" s="769" t="s">
        <v>839</v>
      </c>
      <c r="M16" s="757"/>
      <c r="N16" s="767"/>
      <c r="O16" s="752"/>
      <c r="P16" s="261"/>
      <c r="Q16" s="261"/>
    </row>
    <row r="17" spans="1:17" ht="53.25" customHeight="1">
      <c r="A17" s="261"/>
      <c r="B17" s="261"/>
      <c r="C17" s="749"/>
      <c r="D17" s="745" t="s">
        <v>40</v>
      </c>
      <c r="E17" s="746"/>
      <c r="F17" s="746"/>
      <c r="G17" s="746"/>
      <c r="H17" s="746"/>
      <c r="I17" s="747"/>
      <c r="J17" s="291" t="s">
        <v>540</v>
      </c>
      <c r="K17" s="772"/>
      <c r="L17" s="770"/>
      <c r="M17" s="757"/>
      <c r="N17" s="767"/>
      <c r="O17" s="752"/>
      <c r="P17" s="261"/>
      <c r="Q17" s="261"/>
    </row>
    <row r="18" spans="1:17" ht="57.75" customHeight="1">
      <c r="A18" s="261"/>
      <c r="B18" s="261"/>
      <c r="C18" s="749"/>
      <c r="D18" s="745" t="s">
        <v>41</v>
      </c>
      <c r="E18" s="746"/>
      <c r="F18" s="746"/>
      <c r="G18" s="746"/>
      <c r="H18" s="746"/>
      <c r="I18" s="747"/>
      <c r="J18" s="291" t="s">
        <v>540</v>
      </c>
      <c r="K18" s="276" t="s">
        <v>846</v>
      </c>
      <c r="L18" s="280" t="s">
        <v>840</v>
      </c>
      <c r="M18" s="757"/>
      <c r="N18" s="767"/>
      <c r="O18" s="752"/>
      <c r="P18" s="261"/>
      <c r="Q18" s="261"/>
    </row>
    <row r="19" spans="1:17" ht="39.75" customHeight="1">
      <c r="A19" s="261"/>
      <c r="B19" s="261"/>
      <c r="C19" s="749"/>
      <c r="D19" s="745" t="s">
        <v>449</v>
      </c>
      <c r="E19" s="746"/>
      <c r="F19" s="746"/>
      <c r="G19" s="746"/>
      <c r="H19" s="746"/>
      <c r="I19" s="747"/>
      <c r="J19" s="291" t="s">
        <v>540</v>
      </c>
      <c r="K19" s="276" t="s">
        <v>847</v>
      </c>
      <c r="L19" s="280" t="s">
        <v>841</v>
      </c>
      <c r="M19" s="758"/>
      <c r="N19" s="766"/>
      <c r="O19" s="753"/>
      <c r="P19" s="261"/>
      <c r="Q19" s="261"/>
    </row>
    <row r="20" spans="1:17" ht="88.5" customHeight="1">
      <c r="A20" s="261"/>
      <c r="B20" s="261"/>
      <c r="C20" s="755" t="s">
        <v>42</v>
      </c>
      <c r="D20" s="745" t="s">
        <v>43</v>
      </c>
      <c r="E20" s="746"/>
      <c r="F20" s="746"/>
      <c r="G20" s="746"/>
      <c r="H20" s="746"/>
      <c r="I20" s="747"/>
      <c r="J20" s="291" t="s">
        <v>540</v>
      </c>
      <c r="K20" s="276" t="s">
        <v>850</v>
      </c>
      <c r="L20" s="281" t="s">
        <v>842</v>
      </c>
      <c r="M20" s="750">
        <v>1.2</v>
      </c>
      <c r="N20" s="765">
        <v>1.2</v>
      </c>
      <c r="O20" s="748"/>
      <c r="P20" s="261"/>
      <c r="Q20" s="261"/>
    </row>
    <row r="21" spans="1:17" ht="60.75" customHeight="1">
      <c r="A21" s="261"/>
      <c r="B21" s="261"/>
      <c r="C21" s="755"/>
      <c r="D21" s="745" t="s">
        <v>44</v>
      </c>
      <c r="E21" s="746"/>
      <c r="F21" s="746"/>
      <c r="G21" s="746"/>
      <c r="H21" s="746"/>
      <c r="I21" s="747"/>
      <c r="J21" s="291" t="s">
        <v>540</v>
      </c>
      <c r="K21" s="282" t="s">
        <v>851</v>
      </c>
      <c r="L21" s="277" t="s">
        <v>843</v>
      </c>
      <c r="M21" s="750"/>
      <c r="N21" s="767"/>
      <c r="O21" s="748"/>
      <c r="P21" s="261"/>
      <c r="Q21" s="261"/>
    </row>
    <row r="22" spans="1:17" ht="39.75" customHeight="1">
      <c r="A22" s="261"/>
      <c r="B22" s="261"/>
      <c r="C22" s="755"/>
      <c r="D22" s="745" t="s">
        <v>45</v>
      </c>
      <c r="E22" s="746"/>
      <c r="F22" s="746"/>
      <c r="G22" s="746"/>
      <c r="H22" s="746"/>
      <c r="I22" s="747"/>
      <c r="J22" s="291" t="s">
        <v>540</v>
      </c>
      <c r="K22" s="276" t="s">
        <v>849</v>
      </c>
      <c r="L22" s="280" t="s">
        <v>841</v>
      </c>
      <c r="M22" s="750"/>
      <c r="N22" s="766"/>
      <c r="O22" s="748"/>
      <c r="P22" s="261"/>
      <c r="Q22" s="261"/>
    </row>
    <row r="23" spans="1:17" ht="32.25" customHeight="1">
      <c r="A23" s="261"/>
      <c r="B23" s="261"/>
      <c r="C23" s="738" t="s">
        <v>46</v>
      </c>
      <c r="D23" s="739"/>
      <c r="E23" s="739"/>
      <c r="F23" s="739"/>
      <c r="G23" s="739"/>
      <c r="H23" s="739"/>
      <c r="I23" s="739"/>
      <c r="J23" s="739"/>
      <c r="K23" s="741"/>
      <c r="L23" s="740"/>
      <c r="M23" s="278">
        <v>6</v>
      </c>
      <c r="N23" s="292">
        <v>6</v>
      </c>
      <c r="O23" s="279"/>
      <c r="P23" s="261"/>
      <c r="Q23" s="261"/>
    </row>
    <row r="24" spans="1:17" ht="32.25" customHeight="1">
      <c r="A24" s="261"/>
      <c r="B24" s="261"/>
      <c r="C24" s="759" t="s">
        <v>882</v>
      </c>
      <c r="D24" s="760"/>
      <c r="E24" s="760"/>
      <c r="F24" s="760"/>
      <c r="G24" s="760"/>
      <c r="H24" s="760"/>
      <c r="I24" s="760"/>
      <c r="J24" s="760"/>
      <c r="K24" s="760"/>
      <c r="L24" s="760"/>
      <c r="M24" s="760"/>
      <c r="N24" s="760"/>
      <c r="O24" s="761"/>
      <c r="P24" s="261"/>
      <c r="Q24" s="261"/>
    </row>
    <row r="25" spans="1:17" ht="32.25" customHeight="1">
      <c r="A25" s="261"/>
      <c r="B25" s="261"/>
      <c r="C25" s="762"/>
      <c r="D25" s="763"/>
      <c r="E25" s="763"/>
      <c r="F25" s="763"/>
      <c r="G25" s="763"/>
      <c r="H25" s="763"/>
      <c r="I25" s="763"/>
      <c r="J25" s="763"/>
      <c r="K25" s="763"/>
      <c r="L25" s="763"/>
      <c r="M25" s="763"/>
      <c r="N25" s="763"/>
      <c r="O25" s="764"/>
      <c r="P25" s="261"/>
      <c r="Q25" s="261"/>
    </row>
    <row r="26" spans="1:17" ht="16.5">
      <c r="A26" s="261"/>
      <c r="B26" s="261"/>
      <c r="C26" s="261"/>
      <c r="D26" s="262"/>
      <c r="E26" s="262"/>
      <c r="F26" s="262"/>
      <c r="G26" s="262"/>
      <c r="H26" s="262"/>
      <c r="I26" s="262"/>
      <c r="J26" s="263"/>
      <c r="K26" s="262"/>
      <c r="L26" s="262"/>
      <c r="M26" s="264"/>
      <c r="N26" s="265"/>
      <c r="O26" s="265"/>
      <c r="P26" s="261"/>
      <c r="Q26" s="261"/>
    </row>
    <row r="27" spans="1:17" ht="19.5">
      <c r="A27" s="261"/>
      <c r="B27" s="4" t="s">
        <v>450</v>
      </c>
      <c r="C27" s="261"/>
      <c r="D27" s="262"/>
      <c r="E27" s="262"/>
      <c r="F27" s="262"/>
      <c r="G27" s="262"/>
      <c r="H27" s="262"/>
      <c r="I27" s="262"/>
      <c r="J27" s="263"/>
      <c r="K27" s="262"/>
      <c r="L27" s="262"/>
      <c r="M27" s="264"/>
      <c r="N27" s="265"/>
      <c r="O27" s="265"/>
      <c r="P27" s="266"/>
      <c r="Q27" s="261"/>
    </row>
    <row r="28" spans="1:17" ht="19.5">
      <c r="A28" s="261"/>
      <c r="B28" s="188" t="s">
        <v>883</v>
      </c>
      <c r="C28" s="267"/>
      <c r="D28" s="268"/>
      <c r="E28" s="262"/>
      <c r="F28" s="262"/>
      <c r="G28" s="262"/>
      <c r="H28" s="262"/>
      <c r="I28" s="262"/>
      <c r="J28" s="263"/>
      <c r="K28" s="262"/>
      <c r="L28" s="262"/>
      <c r="M28" s="264"/>
      <c r="N28" s="265"/>
      <c r="O28" s="265"/>
      <c r="P28" s="261"/>
      <c r="Q28" s="261"/>
    </row>
    <row r="29" spans="1:17" ht="9.75" customHeight="1">
      <c r="A29" s="261"/>
      <c r="B29" s="188"/>
      <c r="C29" s="269"/>
      <c r="D29" s="270"/>
      <c r="E29" s="262"/>
      <c r="F29" s="262"/>
      <c r="G29" s="262"/>
      <c r="H29" s="262"/>
      <c r="I29" s="262"/>
      <c r="J29" s="262"/>
      <c r="K29" s="262"/>
      <c r="L29" s="262"/>
      <c r="M29" s="265"/>
      <c r="N29" s="265"/>
      <c r="O29" s="265"/>
      <c r="P29" s="261"/>
      <c r="Q29" s="261"/>
    </row>
    <row r="30" spans="1:17" ht="34.5" customHeight="1">
      <c r="A30" s="261"/>
      <c r="B30" s="261"/>
      <c r="C30" s="271" t="s">
        <v>28</v>
      </c>
      <c r="D30" s="742" t="s">
        <v>29</v>
      </c>
      <c r="E30" s="743"/>
      <c r="F30" s="743"/>
      <c r="G30" s="743"/>
      <c r="H30" s="743"/>
      <c r="I30" s="744"/>
      <c r="J30" s="271" t="s">
        <v>451</v>
      </c>
      <c r="K30" s="271" t="s">
        <v>452</v>
      </c>
      <c r="L30" s="271" t="s">
        <v>453</v>
      </c>
      <c r="M30" s="274" t="s">
        <v>30</v>
      </c>
      <c r="N30" s="271" t="s">
        <v>454</v>
      </c>
      <c r="O30" s="271" t="s">
        <v>455</v>
      </c>
      <c r="P30" s="261"/>
      <c r="Q30" s="261"/>
    </row>
    <row r="31" spans="1:17" ht="39.75" customHeight="1">
      <c r="A31" s="261"/>
      <c r="B31" s="261"/>
      <c r="C31" s="275" t="s">
        <v>456</v>
      </c>
      <c r="D31" s="745" t="s">
        <v>457</v>
      </c>
      <c r="E31" s="746"/>
      <c r="F31" s="746"/>
      <c r="G31" s="746"/>
      <c r="H31" s="746"/>
      <c r="I31" s="747"/>
      <c r="J31" s="291" t="s">
        <v>540</v>
      </c>
      <c r="K31" s="284" t="s">
        <v>717</v>
      </c>
      <c r="L31" s="285" t="s">
        <v>721</v>
      </c>
      <c r="M31" s="278">
        <v>1.6</v>
      </c>
      <c r="N31" s="293">
        <v>1.6</v>
      </c>
      <c r="O31" s="279"/>
      <c r="P31" s="261"/>
      <c r="Q31" s="261"/>
    </row>
    <row r="32" spans="1:17" ht="39.75" customHeight="1">
      <c r="A32" s="261"/>
      <c r="B32" s="261"/>
      <c r="C32" s="749" t="s">
        <v>33</v>
      </c>
      <c r="D32" s="745" t="s">
        <v>458</v>
      </c>
      <c r="E32" s="746"/>
      <c r="F32" s="746"/>
      <c r="G32" s="746"/>
      <c r="H32" s="746"/>
      <c r="I32" s="747"/>
      <c r="J32" s="291" t="s">
        <v>540</v>
      </c>
      <c r="K32" s="286" t="s">
        <v>682</v>
      </c>
      <c r="L32" s="286" t="s">
        <v>370</v>
      </c>
      <c r="M32" s="756">
        <v>4.8</v>
      </c>
      <c r="N32" s="765">
        <v>4.8</v>
      </c>
      <c r="O32" s="751"/>
      <c r="P32" s="261"/>
      <c r="Q32" s="261"/>
    </row>
    <row r="33" spans="1:17" ht="39.75" customHeight="1">
      <c r="A33" s="261"/>
      <c r="B33" s="261"/>
      <c r="C33" s="749"/>
      <c r="D33" s="745" t="s">
        <v>459</v>
      </c>
      <c r="E33" s="746"/>
      <c r="F33" s="746"/>
      <c r="G33" s="746"/>
      <c r="H33" s="746"/>
      <c r="I33" s="747"/>
      <c r="J33" s="291" t="s">
        <v>540</v>
      </c>
      <c r="K33" s="287" t="s">
        <v>788</v>
      </c>
      <c r="L33" s="286" t="s">
        <v>371</v>
      </c>
      <c r="M33" s="757"/>
      <c r="N33" s="767"/>
      <c r="O33" s="752"/>
      <c r="P33" s="261"/>
      <c r="Q33" s="261"/>
    </row>
    <row r="34" spans="1:17" ht="75.75" customHeight="1">
      <c r="A34" s="261"/>
      <c r="B34" s="261"/>
      <c r="C34" s="749"/>
      <c r="D34" s="745" t="s">
        <v>884</v>
      </c>
      <c r="E34" s="746"/>
      <c r="F34" s="746"/>
      <c r="G34" s="746"/>
      <c r="H34" s="746"/>
      <c r="I34" s="747"/>
      <c r="J34" s="291" t="s">
        <v>540</v>
      </c>
      <c r="K34" s="286" t="s">
        <v>719</v>
      </c>
      <c r="L34" s="286" t="s">
        <v>720</v>
      </c>
      <c r="M34" s="757"/>
      <c r="N34" s="767"/>
      <c r="O34" s="752"/>
      <c r="P34" s="261"/>
      <c r="Q34" s="261"/>
    </row>
    <row r="35" spans="1:17" ht="89.25" customHeight="1">
      <c r="A35" s="261"/>
      <c r="B35" s="261"/>
      <c r="C35" s="749"/>
      <c r="D35" s="745" t="s">
        <v>460</v>
      </c>
      <c r="E35" s="746"/>
      <c r="F35" s="746"/>
      <c r="G35" s="746"/>
      <c r="H35" s="746"/>
      <c r="I35" s="747"/>
      <c r="J35" s="291" t="s">
        <v>540</v>
      </c>
      <c r="K35" s="286" t="s">
        <v>718</v>
      </c>
      <c r="L35" s="286" t="s">
        <v>722</v>
      </c>
      <c r="M35" s="757"/>
      <c r="N35" s="767"/>
      <c r="O35" s="752"/>
      <c r="P35" s="261"/>
      <c r="Q35" s="261"/>
    </row>
    <row r="36" spans="1:17" ht="39.75" customHeight="1">
      <c r="A36" s="261"/>
      <c r="B36" s="261"/>
      <c r="C36" s="749"/>
      <c r="D36" s="745" t="s">
        <v>461</v>
      </c>
      <c r="E36" s="746"/>
      <c r="F36" s="746"/>
      <c r="G36" s="746"/>
      <c r="H36" s="746"/>
      <c r="I36" s="747"/>
      <c r="J36" s="291" t="s">
        <v>540</v>
      </c>
      <c r="K36" s="286" t="s">
        <v>852</v>
      </c>
      <c r="L36" s="285" t="s">
        <v>723</v>
      </c>
      <c r="M36" s="757"/>
      <c r="N36" s="767"/>
      <c r="O36" s="752"/>
      <c r="P36" s="261"/>
      <c r="Q36" s="261"/>
    </row>
    <row r="37" spans="1:17" ht="49.5">
      <c r="A37" s="261"/>
      <c r="B37" s="261"/>
      <c r="C37" s="749"/>
      <c r="D37" s="745" t="s">
        <v>462</v>
      </c>
      <c r="E37" s="746"/>
      <c r="F37" s="746"/>
      <c r="G37" s="746"/>
      <c r="H37" s="746"/>
      <c r="I37" s="747"/>
      <c r="J37" s="291" t="s">
        <v>540</v>
      </c>
      <c r="K37" s="286" t="s">
        <v>853</v>
      </c>
      <c r="L37" s="288" t="s">
        <v>724</v>
      </c>
      <c r="M37" s="757"/>
      <c r="N37" s="767"/>
      <c r="O37" s="752"/>
      <c r="P37" s="261"/>
      <c r="Q37" s="261"/>
    </row>
    <row r="38" spans="1:17" ht="69" customHeight="1">
      <c r="A38" s="261"/>
      <c r="B38" s="261"/>
      <c r="C38" s="749"/>
      <c r="D38" s="745" t="s">
        <v>463</v>
      </c>
      <c r="E38" s="746"/>
      <c r="F38" s="746"/>
      <c r="G38" s="746"/>
      <c r="H38" s="746"/>
      <c r="I38" s="747"/>
      <c r="J38" s="291" t="s">
        <v>540</v>
      </c>
      <c r="K38" s="289" t="s">
        <v>683</v>
      </c>
      <c r="L38" s="285" t="s">
        <v>725</v>
      </c>
      <c r="M38" s="758"/>
      <c r="N38" s="766"/>
      <c r="O38" s="753"/>
      <c r="P38" s="261"/>
      <c r="Q38" s="261"/>
    </row>
    <row r="39" spans="1:17" ht="66">
      <c r="A39" s="261"/>
      <c r="B39" s="261"/>
      <c r="C39" s="755" t="s">
        <v>42</v>
      </c>
      <c r="D39" s="745" t="s">
        <v>464</v>
      </c>
      <c r="E39" s="746"/>
      <c r="F39" s="746"/>
      <c r="G39" s="746"/>
      <c r="H39" s="746"/>
      <c r="I39" s="747"/>
      <c r="J39" s="291" t="s">
        <v>540</v>
      </c>
      <c r="K39" s="286" t="s">
        <v>799</v>
      </c>
      <c r="L39" s="290" t="s">
        <v>726</v>
      </c>
      <c r="M39" s="750">
        <v>1.6</v>
      </c>
      <c r="N39" s="765">
        <v>1.6</v>
      </c>
      <c r="O39" s="748"/>
      <c r="P39" s="261"/>
      <c r="Q39" s="261"/>
    </row>
    <row r="40" spans="1:17" ht="66">
      <c r="A40" s="261"/>
      <c r="B40" s="261"/>
      <c r="C40" s="755"/>
      <c r="D40" s="745" t="s">
        <v>885</v>
      </c>
      <c r="E40" s="746"/>
      <c r="F40" s="746"/>
      <c r="G40" s="746"/>
      <c r="H40" s="746"/>
      <c r="I40" s="747"/>
      <c r="J40" s="291" t="s">
        <v>540</v>
      </c>
      <c r="K40" s="286" t="s">
        <v>854</v>
      </c>
      <c r="L40" s="286" t="s">
        <v>727</v>
      </c>
      <c r="M40" s="750"/>
      <c r="N40" s="766"/>
      <c r="O40" s="748"/>
      <c r="P40" s="261"/>
      <c r="Q40" s="261"/>
    </row>
    <row r="41" spans="1:17" ht="30" customHeight="1">
      <c r="A41" s="261"/>
      <c r="B41" s="261"/>
      <c r="C41" s="738" t="s">
        <v>46</v>
      </c>
      <c r="D41" s="739"/>
      <c r="E41" s="739"/>
      <c r="F41" s="739"/>
      <c r="G41" s="739"/>
      <c r="H41" s="739"/>
      <c r="I41" s="739"/>
      <c r="J41" s="739"/>
      <c r="K41" s="739"/>
      <c r="L41" s="740"/>
      <c r="M41" s="278">
        <f>SUM(M31:M40)</f>
        <v>8</v>
      </c>
      <c r="N41" s="294">
        <v>8</v>
      </c>
      <c r="O41" s="279"/>
      <c r="P41" s="261"/>
      <c r="Q41" s="261"/>
    </row>
    <row r="42" spans="1:17" ht="32.25" customHeight="1">
      <c r="A42" s="261"/>
      <c r="B42" s="261"/>
      <c r="C42" s="759" t="s">
        <v>882</v>
      </c>
      <c r="D42" s="760"/>
      <c r="E42" s="760"/>
      <c r="F42" s="760"/>
      <c r="G42" s="760"/>
      <c r="H42" s="760"/>
      <c r="I42" s="760"/>
      <c r="J42" s="760"/>
      <c r="K42" s="760"/>
      <c r="L42" s="760"/>
      <c r="M42" s="760"/>
      <c r="N42" s="760"/>
      <c r="O42" s="761"/>
      <c r="P42" s="261"/>
      <c r="Q42" s="261"/>
    </row>
    <row r="43" spans="1:17" ht="32.25" customHeight="1">
      <c r="A43" s="261"/>
      <c r="B43" s="261"/>
      <c r="C43" s="762"/>
      <c r="D43" s="763"/>
      <c r="E43" s="763"/>
      <c r="F43" s="763"/>
      <c r="G43" s="763"/>
      <c r="H43" s="763"/>
      <c r="I43" s="763"/>
      <c r="J43" s="763"/>
      <c r="K43" s="763"/>
      <c r="L43" s="763"/>
      <c r="M43" s="763"/>
      <c r="N43" s="763"/>
      <c r="O43" s="764"/>
      <c r="P43" s="261"/>
      <c r="Q43" s="261"/>
    </row>
    <row r="44" spans="1:17" ht="16.5">
      <c r="A44" s="261"/>
      <c r="B44" s="261"/>
      <c r="C44" s="261"/>
      <c r="D44" s="262"/>
      <c r="E44" s="262"/>
      <c r="F44" s="262"/>
      <c r="G44" s="262"/>
      <c r="H44" s="262"/>
      <c r="I44" s="262"/>
      <c r="J44" s="263"/>
      <c r="K44" s="262"/>
      <c r="L44" s="262"/>
      <c r="M44" s="264"/>
      <c r="N44" s="265"/>
      <c r="O44" s="265"/>
      <c r="P44" s="261"/>
      <c r="Q44" s="261"/>
    </row>
    <row r="45" spans="1:17" ht="16.5">
      <c r="A45" s="261"/>
      <c r="B45" s="261"/>
      <c r="C45" s="261"/>
      <c r="D45" s="262"/>
      <c r="E45" s="262"/>
      <c r="F45" s="262"/>
      <c r="G45" s="262"/>
      <c r="H45" s="262"/>
      <c r="I45" s="262"/>
      <c r="J45" s="263"/>
      <c r="K45" s="262"/>
      <c r="L45" s="262"/>
      <c r="M45" s="264"/>
      <c r="N45" s="265"/>
      <c r="O45" s="265"/>
      <c r="P45" s="261"/>
      <c r="Q45" s="261"/>
    </row>
    <row r="46" spans="1:17" ht="16.5">
      <c r="A46" s="261"/>
      <c r="B46" s="261"/>
      <c r="C46" s="261"/>
      <c r="D46" s="262"/>
      <c r="E46" s="262"/>
      <c r="F46" s="262"/>
      <c r="G46" s="262"/>
      <c r="H46" s="262"/>
      <c r="I46" s="262"/>
      <c r="J46" s="263"/>
      <c r="K46" s="262"/>
      <c r="L46" s="262"/>
      <c r="M46" s="264"/>
      <c r="N46" s="265"/>
      <c r="O46" s="265"/>
      <c r="P46" s="261"/>
      <c r="Q46" s="261"/>
    </row>
  </sheetData>
  <sheetProtection formatCells="0" formatRows="0"/>
  <protectedRanges>
    <protectedRange sqref="K6" name="範圍1_1_1_1"/>
    <protectedRange sqref="L6:L9" name="範圍1_1"/>
    <protectedRange sqref="K7" name="範圍1_6"/>
    <protectedRange sqref="L10:L13" name="範圍1_2"/>
    <protectedRange sqref="L14:L22" name="範圍1_4"/>
    <protectedRange sqref="K18:K19" name="範圍1_6_1"/>
  </protectedRanges>
  <mergeCells count="55">
    <mergeCell ref="O39:O40"/>
    <mergeCell ref="D13:I13"/>
    <mergeCell ref="D14:I14"/>
    <mergeCell ref="D11:I11"/>
    <mergeCell ref="D40:I40"/>
    <mergeCell ref="O32:O38"/>
    <mergeCell ref="D36:I36"/>
    <mergeCell ref="M8:M19"/>
    <mergeCell ref="L16:L17"/>
    <mergeCell ref="K16:K17"/>
    <mergeCell ref="C42:O43"/>
    <mergeCell ref="N6:N7"/>
    <mergeCell ref="N8:N19"/>
    <mergeCell ref="N20:N22"/>
    <mergeCell ref="N32:N38"/>
    <mergeCell ref="N39:N40"/>
    <mergeCell ref="D37:I37"/>
    <mergeCell ref="C39:C40"/>
    <mergeCell ref="M39:M40"/>
    <mergeCell ref="D39:I39"/>
    <mergeCell ref="D5:I5"/>
    <mergeCell ref="D6:I6"/>
    <mergeCell ref="D7:I7"/>
    <mergeCell ref="D15:I15"/>
    <mergeCell ref="D8:I8"/>
    <mergeCell ref="D12:I12"/>
    <mergeCell ref="C20:C22"/>
    <mergeCell ref="M32:M38"/>
    <mergeCell ref="C24:O25"/>
    <mergeCell ref="D9:I9"/>
    <mergeCell ref="D10:I10"/>
    <mergeCell ref="D16:I16"/>
    <mergeCell ref="D18:I18"/>
    <mergeCell ref="C32:C38"/>
    <mergeCell ref="D19:I19"/>
    <mergeCell ref="D22:I22"/>
    <mergeCell ref="O6:O7"/>
    <mergeCell ref="C8:C19"/>
    <mergeCell ref="O20:O22"/>
    <mergeCell ref="M20:M22"/>
    <mergeCell ref="M6:M7"/>
    <mergeCell ref="O8:O19"/>
    <mergeCell ref="C6:C7"/>
    <mergeCell ref="D17:I17"/>
    <mergeCell ref="D20:I20"/>
    <mergeCell ref="D21:I21"/>
    <mergeCell ref="C41:L41"/>
    <mergeCell ref="C23:L23"/>
    <mergeCell ref="D30:I30"/>
    <mergeCell ref="D35:I35"/>
    <mergeCell ref="D33:I33"/>
    <mergeCell ref="D34:I34"/>
    <mergeCell ref="D32:I32"/>
    <mergeCell ref="D38:I38"/>
    <mergeCell ref="D31:I31"/>
  </mergeCells>
  <dataValidations count="1">
    <dataValidation type="list" allowBlank="1" showInputMessage="1" showErrorMessage="1" sqref="J31:J40 J6:J22">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0" r:id="rId1"/>
  <rowBreaks count="1" manualBreakCount="1">
    <brk id="26" max="255" man="1"/>
  </rowBreaks>
</worksheet>
</file>

<file path=xl/worksheets/sheet13.xml><?xml version="1.0" encoding="utf-8"?>
<worksheet xmlns="http://schemas.openxmlformats.org/spreadsheetml/2006/main" xmlns:r="http://schemas.openxmlformats.org/officeDocument/2006/relationships">
  <sheetPr>
    <tabColor rgb="FFFFC000"/>
  </sheetPr>
  <dimension ref="B1:U207"/>
  <sheetViews>
    <sheetView showGridLines="0" zoomScale="75" zoomScaleNormal="75" zoomScaleSheetLayoutView="75" zoomScalePageLayoutView="0" workbookViewId="0" topLeftCell="A32">
      <selection activeCell="N25" sqref="N25:N38"/>
    </sheetView>
  </sheetViews>
  <sheetFormatPr defaultColWidth="11.00390625" defaultRowHeight="16.5"/>
  <cols>
    <col min="1" max="1" width="1.875" style="138" customWidth="1"/>
    <col min="2" max="2" width="3.50390625" style="138" customWidth="1"/>
    <col min="3" max="3" width="10.625" style="138" customWidth="1"/>
    <col min="4" max="8" width="10.625" style="139" customWidth="1"/>
    <col min="9" max="9" width="4.125" style="139" customWidth="1"/>
    <col min="10" max="10" width="8.625" style="139" customWidth="1"/>
    <col min="11" max="11" width="58.75390625" style="139" customWidth="1"/>
    <col min="12" max="12" width="32.625" style="139" customWidth="1"/>
    <col min="13" max="13" width="6.625" style="143" customWidth="1"/>
    <col min="14" max="15" width="6.625" style="142" customWidth="1"/>
    <col min="16" max="16" width="3.375" style="138" customWidth="1"/>
    <col min="17" max="16384" width="11.00390625" style="138" customWidth="1"/>
  </cols>
  <sheetData>
    <row r="1" spans="2:21" ht="19.5">
      <c r="B1" s="4" t="s">
        <v>511</v>
      </c>
      <c r="C1" s="261"/>
      <c r="D1" s="262"/>
      <c r="E1" s="262"/>
      <c r="F1" s="262"/>
      <c r="G1" s="262"/>
      <c r="H1" s="262"/>
      <c r="I1" s="262"/>
      <c r="J1" s="262"/>
      <c r="K1" s="262"/>
      <c r="L1" s="262"/>
      <c r="M1" s="295"/>
      <c r="N1" s="265"/>
      <c r="O1" s="265"/>
      <c r="P1" s="266"/>
      <c r="Q1" s="261"/>
      <c r="R1" s="261"/>
      <c r="S1" s="261"/>
      <c r="T1" s="261"/>
      <c r="U1" s="261"/>
    </row>
    <row r="2" spans="2:21" ht="19.5">
      <c r="B2" s="188" t="s">
        <v>886</v>
      </c>
      <c r="C2" s="261"/>
      <c r="D2" s="262"/>
      <c r="E2" s="262"/>
      <c r="F2" s="262"/>
      <c r="G2" s="262"/>
      <c r="H2" s="262"/>
      <c r="I2" s="262"/>
      <c r="J2" s="262"/>
      <c r="K2" s="262"/>
      <c r="L2" s="262"/>
      <c r="M2" s="295"/>
      <c r="N2" s="265"/>
      <c r="O2" s="265"/>
      <c r="P2" s="261"/>
      <c r="Q2" s="261"/>
      <c r="R2" s="261"/>
      <c r="S2" s="261"/>
      <c r="T2" s="261"/>
      <c r="U2" s="261"/>
    </row>
    <row r="3" spans="2:21" ht="11.25" customHeight="1">
      <c r="B3" s="188"/>
      <c r="C3" s="261"/>
      <c r="D3" s="262"/>
      <c r="E3" s="262"/>
      <c r="F3" s="262"/>
      <c r="G3" s="262"/>
      <c r="H3" s="262"/>
      <c r="I3" s="262"/>
      <c r="J3" s="262"/>
      <c r="K3" s="262"/>
      <c r="L3" s="262"/>
      <c r="M3" s="295"/>
      <c r="N3" s="265"/>
      <c r="O3" s="265"/>
      <c r="P3" s="261"/>
      <c r="Q3" s="261"/>
      <c r="R3" s="261"/>
      <c r="S3" s="261"/>
      <c r="T3" s="261"/>
      <c r="U3" s="261"/>
    </row>
    <row r="4" spans="2:21" ht="30" customHeight="1">
      <c r="B4" s="261"/>
      <c r="C4" s="271" t="s">
        <v>28</v>
      </c>
      <c r="D4" s="742" t="s">
        <v>29</v>
      </c>
      <c r="E4" s="743"/>
      <c r="F4" s="743"/>
      <c r="G4" s="743"/>
      <c r="H4" s="743"/>
      <c r="I4" s="744"/>
      <c r="J4" s="271" t="s">
        <v>534</v>
      </c>
      <c r="K4" s="271" t="s">
        <v>535</v>
      </c>
      <c r="L4" s="271" t="s">
        <v>536</v>
      </c>
      <c r="M4" s="296" t="s">
        <v>30</v>
      </c>
      <c r="N4" s="271" t="s">
        <v>537</v>
      </c>
      <c r="O4" s="271" t="s">
        <v>538</v>
      </c>
      <c r="P4" s="261"/>
      <c r="Q4" s="261"/>
      <c r="R4" s="261"/>
      <c r="S4" s="261"/>
      <c r="T4" s="261"/>
      <c r="U4" s="261"/>
    </row>
    <row r="5" spans="2:21" s="139" customFormat="1" ht="81" customHeight="1">
      <c r="B5" s="262"/>
      <c r="C5" s="777" t="s">
        <v>539</v>
      </c>
      <c r="D5" s="745" t="s">
        <v>274</v>
      </c>
      <c r="E5" s="746"/>
      <c r="F5" s="746"/>
      <c r="G5" s="746"/>
      <c r="H5" s="746"/>
      <c r="I5" s="747"/>
      <c r="J5" s="291" t="s">
        <v>19</v>
      </c>
      <c r="K5" s="790" t="s">
        <v>800</v>
      </c>
      <c r="L5" s="790" t="s">
        <v>728</v>
      </c>
      <c r="M5" s="786">
        <v>0.6</v>
      </c>
      <c r="N5" s="765">
        <v>0.6</v>
      </c>
      <c r="O5" s="748"/>
      <c r="P5" s="262"/>
      <c r="Q5" s="262"/>
      <c r="R5" s="262"/>
      <c r="S5" s="262"/>
      <c r="T5" s="262"/>
      <c r="U5" s="262"/>
    </row>
    <row r="6" spans="2:21" s="139" customFormat="1" ht="83.25" customHeight="1">
      <c r="B6" s="262"/>
      <c r="C6" s="778"/>
      <c r="D6" s="745" t="s">
        <v>275</v>
      </c>
      <c r="E6" s="773"/>
      <c r="F6" s="773"/>
      <c r="G6" s="773"/>
      <c r="H6" s="773"/>
      <c r="I6" s="774"/>
      <c r="J6" s="291" t="s">
        <v>19</v>
      </c>
      <c r="K6" s="791"/>
      <c r="L6" s="791"/>
      <c r="M6" s="786"/>
      <c r="N6" s="767"/>
      <c r="O6" s="748"/>
      <c r="P6" s="262"/>
      <c r="Q6" s="262"/>
      <c r="R6" s="262"/>
      <c r="S6" s="262"/>
      <c r="T6" s="262"/>
      <c r="U6" s="262"/>
    </row>
    <row r="7" spans="2:21" s="139" customFormat="1" ht="42" customHeight="1">
      <c r="B7" s="262"/>
      <c r="C7" s="779"/>
      <c r="D7" s="783" t="s">
        <v>512</v>
      </c>
      <c r="E7" s="784"/>
      <c r="F7" s="784"/>
      <c r="G7" s="784"/>
      <c r="H7" s="784"/>
      <c r="I7" s="785"/>
      <c r="J7" s="291" t="s">
        <v>19</v>
      </c>
      <c r="K7" s="300" t="s">
        <v>249</v>
      </c>
      <c r="L7" s="290" t="s">
        <v>887</v>
      </c>
      <c r="M7" s="786"/>
      <c r="N7" s="766"/>
      <c r="O7" s="748"/>
      <c r="P7" s="262"/>
      <c r="Q7" s="262"/>
      <c r="R7" s="262"/>
      <c r="S7" s="262"/>
      <c r="T7" s="262"/>
      <c r="U7" s="262"/>
    </row>
    <row r="8" spans="2:21" ht="72" customHeight="1">
      <c r="B8" s="261"/>
      <c r="C8" s="775" t="s">
        <v>33</v>
      </c>
      <c r="D8" s="745" t="s">
        <v>651</v>
      </c>
      <c r="E8" s="773"/>
      <c r="F8" s="773"/>
      <c r="G8" s="773"/>
      <c r="H8" s="773"/>
      <c r="I8" s="774"/>
      <c r="J8" s="291" t="s">
        <v>19</v>
      </c>
      <c r="K8" s="287" t="s">
        <v>649</v>
      </c>
      <c r="L8" s="290" t="s">
        <v>692</v>
      </c>
      <c r="M8" s="780">
        <v>1.2</v>
      </c>
      <c r="N8" s="765">
        <v>1.2</v>
      </c>
      <c r="O8" s="751"/>
      <c r="P8" s="261"/>
      <c r="Q8" s="261"/>
      <c r="R8" s="261"/>
      <c r="S8" s="261"/>
      <c r="T8" s="261"/>
      <c r="U8" s="261"/>
    </row>
    <row r="9" spans="2:21" ht="60.75" customHeight="1">
      <c r="B9" s="261"/>
      <c r="C9" s="776"/>
      <c r="D9" s="745" t="s">
        <v>388</v>
      </c>
      <c r="E9" s="773"/>
      <c r="F9" s="773"/>
      <c r="G9" s="773"/>
      <c r="H9" s="773"/>
      <c r="I9" s="774"/>
      <c r="J9" s="291" t="s">
        <v>19</v>
      </c>
      <c r="K9" s="287" t="s">
        <v>127</v>
      </c>
      <c r="L9" s="290" t="s">
        <v>729</v>
      </c>
      <c r="M9" s="781"/>
      <c r="N9" s="767"/>
      <c r="O9" s="752"/>
      <c r="P9" s="261"/>
      <c r="Q9" s="261"/>
      <c r="R9" s="261"/>
      <c r="S9" s="261"/>
      <c r="T9" s="261"/>
      <c r="U9" s="261"/>
    </row>
    <row r="10" spans="2:21" ht="49.5">
      <c r="B10" s="261"/>
      <c r="C10" s="776"/>
      <c r="D10" s="745" t="s">
        <v>389</v>
      </c>
      <c r="E10" s="773"/>
      <c r="F10" s="773"/>
      <c r="G10" s="773"/>
      <c r="H10" s="773"/>
      <c r="I10" s="774"/>
      <c r="J10" s="291" t="s">
        <v>19</v>
      </c>
      <c r="K10" s="287" t="s">
        <v>680</v>
      </c>
      <c r="L10" s="290" t="s">
        <v>250</v>
      </c>
      <c r="M10" s="781"/>
      <c r="N10" s="767"/>
      <c r="O10" s="752"/>
      <c r="P10" s="261"/>
      <c r="Q10" s="261"/>
      <c r="R10" s="261"/>
      <c r="S10" s="261"/>
      <c r="T10" s="261"/>
      <c r="U10" s="261"/>
    </row>
    <row r="11" spans="2:21" ht="54" customHeight="1">
      <c r="B11" s="261"/>
      <c r="C11" s="776"/>
      <c r="D11" s="745" t="s">
        <v>276</v>
      </c>
      <c r="E11" s="773"/>
      <c r="F11" s="773"/>
      <c r="G11" s="773"/>
      <c r="H11" s="773"/>
      <c r="I11" s="774"/>
      <c r="J11" s="291" t="s">
        <v>19</v>
      </c>
      <c r="K11" s="301" t="s">
        <v>787</v>
      </c>
      <c r="L11" s="290" t="s">
        <v>786</v>
      </c>
      <c r="M11" s="781"/>
      <c r="N11" s="767"/>
      <c r="O11" s="752"/>
      <c r="P11" s="261"/>
      <c r="Q11" s="261"/>
      <c r="R11" s="261"/>
      <c r="S11" s="261"/>
      <c r="T11" s="261"/>
      <c r="U11" s="261"/>
    </row>
    <row r="12" spans="2:21" ht="39.75" customHeight="1">
      <c r="B12" s="261"/>
      <c r="C12" s="776"/>
      <c r="D12" s="745" t="s">
        <v>277</v>
      </c>
      <c r="E12" s="773"/>
      <c r="F12" s="773"/>
      <c r="G12" s="773"/>
      <c r="H12" s="773"/>
      <c r="I12" s="774"/>
      <c r="J12" s="291" t="s">
        <v>19</v>
      </c>
      <c r="K12" s="287" t="s">
        <v>855</v>
      </c>
      <c r="L12" s="290" t="s">
        <v>251</v>
      </c>
      <c r="M12" s="781"/>
      <c r="N12" s="767"/>
      <c r="O12" s="752"/>
      <c r="P12" s="261"/>
      <c r="Q12" s="261"/>
      <c r="R12" s="261"/>
      <c r="S12" s="261"/>
      <c r="T12" s="261"/>
      <c r="U12" s="261"/>
    </row>
    <row r="13" spans="2:21" ht="41.25" customHeight="1">
      <c r="B13" s="261"/>
      <c r="C13" s="776"/>
      <c r="D13" s="745" t="s">
        <v>278</v>
      </c>
      <c r="E13" s="773"/>
      <c r="F13" s="773"/>
      <c r="G13" s="773"/>
      <c r="H13" s="773"/>
      <c r="I13" s="774"/>
      <c r="J13" s="291" t="s">
        <v>19</v>
      </c>
      <c r="K13" s="287" t="s">
        <v>128</v>
      </c>
      <c r="L13" s="290" t="s">
        <v>130</v>
      </c>
      <c r="M13" s="781"/>
      <c r="N13" s="767"/>
      <c r="O13" s="752"/>
      <c r="P13" s="261"/>
      <c r="Q13" s="261"/>
      <c r="R13" s="261"/>
      <c r="S13" s="261"/>
      <c r="T13" s="261"/>
      <c r="U13" s="261"/>
    </row>
    <row r="14" spans="2:21" ht="41.25" customHeight="1">
      <c r="B14" s="261"/>
      <c r="C14" s="776"/>
      <c r="D14" s="745" t="s">
        <v>513</v>
      </c>
      <c r="E14" s="773"/>
      <c r="F14" s="773"/>
      <c r="G14" s="773"/>
      <c r="H14" s="773"/>
      <c r="I14" s="774"/>
      <c r="J14" s="291" t="s">
        <v>19</v>
      </c>
      <c r="K14" s="287" t="s">
        <v>640</v>
      </c>
      <c r="L14" s="290" t="s">
        <v>641</v>
      </c>
      <c r="M14" s="781"/>
      <c r="N14" s="767"/>
      <c r="O14" s="752"/>
      <c r="P14" s="261"/>
      <c r="Q14" s="261"/>
      <c r="R14" s="261"/>
      <c r="S14" s="261"/>
      <c r="T14" s="261"/>
      <c r="U14" s="261"/>
    </row>
    <row r="15" spans="2:21" ht="44.25" customHeight="1">
      <c r="B15" s="261"/>
      <c r="C15" s="776"/>
      <c r="D15" s="745" t="s">
        <v>514</v>
      </c>
      <c r="E15" s="773"/>
      <c r="F15" s="773"/>
      <c r="G15" s="773"/>
      <c r="H15" s="773"/>
      <c r="I15" s="774"/>
      <c r="J15" s="291" t="s">
        <v>19</v>
      </c>
      <c r="K15" s="301" t="s">
        <v>129</v>
      </c>
      <c r="L15" s="290" t="s">
        <v>642</v>
      </c>
      <c r="M15" s="782"/>
      <c r="N15" s="766"/>
      <c r="O15" s="753"/>
      <c r="P15" s="261"/>
      <c r="Q15" s="261"/>
      <c r="R15" s="261"/>
      <c r="S15" s="261"/>
      <c r="T15" s="261"/>
      <c r="U15" s="261"/>
    </row>
    <row r="16" spans="2:21" ht="58.5" customHeight="1">
      <c r="B16" s="261"/>
      <c r="C16" s="302" t="s">
        <v>42</v>
      </c>
      <c r="D16" s="745" t="s">
        <v>515</v>
      </c>
      <c r="E16" s="773"/>
      <c r="F16" s="773"/>
      <c r="G16" s="773"/>
      <c r="H16" s="773"/>
      <c r="I16" s="774"/>
      <c r="J16" s="291" t="s">
        <v>19</v>
      </c>
      <c r="K16" s="284" t="s">
        <v>212</v>
      </c>
      <c r="L16" s="286" t="s">
        <v>403</v>
      </c>
      <c r="M16" s="298">
        <v>1.2</v>
      </c>
      <c r="N16" s="293">
        <v>1.2</v>
      </c>
      <c r="O16" s="279"/>
      <c r="P16" s="261"/>
      <c r="Q16" s="261"/>
      <c r="R16" s="261"/>
      <c r="S16" s="261"/>
      <c r="T16" s="261"/>
      <c r="U16" s="261"/>
    </row>
    <row r="17" spans="2:21" ht="32.25" customHeight="1">
      <c r="B17" s="261"/>
      <c r="C17" s="738" t="s">
        <v>46</v>
      </c>
      <c r="D17" s="739"/>
      <c r="E17" s="739"/>
      <c r="F17" s="739"/>
      <c r="G17" s="739"/>
      <c r="H17" s="739"/>
      <c r="I17" s="739"/>
      <c r="J17" s="739"/>
      <c r="K17" s="739"/>
      <c r="L17" s="740"/>
      <c r="M17" s="298">
        <f>SUM(M5:M16)</f>
        <v>3</v>
      </c>
      <c r="N17" s="307">
        <v>3</v>
      </c>
      <c r="O17" s="279"/>
      <c r="P17" s="261"/>
      <c r="Q17" s="261"/>
      <c r="R17" s="261"/>
      <c r="S17" s="261"/>
      <c r="T17" s="261"/>
      <c r="U17" s="261"/>
    </row>
    <row r="18" spans="2:21" ht="43.5" customHeight="1">
      <c r="B18" s="261"/>
      <c r="C18" s="759" t="s">
        <v>882</v>
      </c>
      <c r="D18" s="760"/>
      <c r="E18" s="760"/>
      <c r="F18" s="760"/>
      <c r="G18" s="760"/>
      <c r="H18" s="760"/>
      <c r="I18" s="760"/>
      <c r="J18" s="760"/>
      <c r="K18" s="760"/>
      <c r="L18" s="760"/>
      <c r="M18" s="760"/>
      <c r="N18" s="760"/>
      <c r="O18" s="761"/>
      <c r="P18" s="261"/>
      <c r="Q18" s="261"/>
      <c r="R18" s="261"/>
      <c r="S18" s="261"/>
      <c r="T18" s="261"/>
      <c r="U18" s="261"/>
    </row>
    <row r="19" spans="2:21" ht="17.25" customHeight="1">
      <c r="B19" s="261"/>
      <c r="C19" s="762"/>
      <c r="D19" s="763"/>
      <c r="E19" s="763"/>
      <c r="F19" s="763"/>
      <c r="G19" s="763"/>
      <c r="H19" s="763"/>
      <c r="I19" s="763"/>
      <c r="J19" s="763"/>
      <c r="K19" s="763"/>
      <c r="L19" s="763"/>
      <c r="M19" s="763"/>
      <c r="N19" s="763"/>
      <c r="O19" s="764"/>
      <c r="P19" s="261"/>
      <c r="Q19" s="261"/>
      <c r="R19" s="261"/>
      <c r="S19" s="261"/>
      <c r="T19" s="261"/>
      <c r="U19" s="261"/>
    </row>
    <row r="20" spans="2:21" ht="7.5" customHeight="1">
      <c r="B20" s="261"/>
      <c r="C20" s="303"/>
      <c r="D20" s="303"/>
      <c r="E20" s="303"/>
      <c r="F20" s="303"/>
      <c r="G20" s="303"/>
      <c r="H20" s="303"/>
      <c r="I20" s="303"/>
      <c r="J20" s="303"/>
      <c r="K20" s="303"/>
      <c r="L20" s="303"/>
      <c r="M20" s="304"/>
      <c r="N20" s="303"/>
      <c r="O20" s="303"/>
      <c r="P20" s="261"/>
      <c r="Q20" s="261"/>
      <c r="R20" s="261"/>
      <c r="S20" s="261"/>
      <c r="T20" s="261"/>
      <c r="U20" s="261"/>
    </row>
    <row r="21" spans="2:21" ht="19.5">
      <c r="B21" s="4" t="s">
        <v>511</v>
      </c>
      <c r="C21" s="261"/>
      <c r="D21" s="262"/>
      <c r="E21" s="262"/>
      <c r="F21" s="262"/>
      <c r="G21" s="262"/>
      <c r="H21" s="262"/>
      <c r="I21" s="262"/>
      <c r="J21" s="262"/>
      <c r="K21" s="262"/>
      <c r="L21" s="262"/>
      <c r="M21" s="295"/>
      <c r="N21" s="265"/>
      <c r="O21" s="265"/>
      <c r="P21" s="266"/>
      <c r="Q21" s="261"/>
      <c r="R21" s="261"/>
      <c r="S21" s="261"/>
      <c r="T21" s="261"/>
      <c r="U21" s="261"/>
    </row>
    <row r="22" spans="2:21" ht="19.5">
      <c r="B22" s="188" t="s">
        <v>888</v>
      </c>
      <c r="C22" s="261"/>
      <c r="D22" s="262"/>
      <c r="E22" s="262"/>
      <c r="F22" s="262"/>
      <c r="G22" s="262"/>
      <c r="H22" s="262"/>
      <c r="I22" s="262"/>
      <c r="J22" s="262"/>
      <c r="K22" s="262"/>
      <c r="L22" s="262"/>
      <c r="M22" s="295"/>
      <c r="N22" s="265"/>
      <c r="O22" s="265"/>
      <c r="P22" s="261"/>
      <c r="Q22" s="261"/>
      <c r="R22" s="261"/>
      <c r="S22" s="261"/>
      <c r="T22" s="261"/>
      <c r="U22" s="261"/>
    </row>
    <row r="23" spans="2:21" ht="11.25" customHeight="1">
      <c r="B23" s="188"/>
      <c r="C23" s="261"/>
      <c r="D23" s="262"/>
      <c r="E23" s="262"/>
      <c r="F23" s="262"/>
      <c r="G23" s="262"/>
      <c r="H23" s="262"/>
      <c r="I23" s="262"/>
      <c r="J23" s="262"/>
      <c r="K23" s="262"/>
      <c r="L23" s="262"/>
      <c r="M23" s="295"/>
      <c r="N23" s="265"/>
      <c r="O23" s="265"/>
      <c r="P23" s="261"/>
      <c r="Q23" s="261"/>
      <c r="R23" s="261"/>
      <c r="S23" s="261"/>
      <c r="T23" s="261"/>
      <c r="U23" s="261"/>
    </row>
    <row r="24" spans="2:21" ht="30" customHeight="1">
      <c r="B24" s="261"/>
      <c r="C24" s="271" t="s">
        <v>28</v>
      </c>
      <c r="D24" s="742" t="s">
        <v>29</v>
      </c>
      <c r="E24" s="743"/>
      <c r="F24" s="743"/>
      <c r="G24" s="743"/>
      <c r="H24" s="743"/>
      <c r="I24" s="744"/>
      <c r="J24" s="271" t="s">
        <v>534</v>
      </c>
      <c r="K24" s="271" t="s">
        <v>535</v>
      </c>
      <c r="L24" s="271" t="s">
        <v>536</v>
      </c>
      <c r="M24" s="296" t="s">
        <v>30</v>
      </c>
      <c r="N24" s="271" t="s">
        <v>537</v>
      </c>
      <c r="O24" s="271" t="s">
        <v>538</v>
      </c>
      <c r="P24" s="261"/>
      <c r="Q24" s="261"/>
      <c r="R24" s="261"/>
      <c r="S24" s="261"/>
      <c r="T24" s="261"/>
      <c r="U24" s="261"/>
    </row>
    <row r="25" spans="2:21" ht="69" customHeight="1">
      <c r="B25" s="261"/>
      <c r="C25" s="297" t="s">
        <v>539</v>
      </c>
      <c r="D25" s="745" t="s">
        <v>516</v>
      </c>
      <c r="E25" s="746"/>
      <c r="F25" s="746"/>
      <c r="G25" s="746"/>
      <c r="H25" s="746"/>
      <c r="I25" s="747"/>
      <c r="J25" s="291" t="s">
        <v>19</v>
      </c>
      <c r="K25" s="286" t="s">
        <v>647</v>
      </c>
      <c r="L25" s="284" t="s">
        <v>730</v>
      </c>
      <c r="M25" s="298">
        <v>0.6</v>
      </c>
      <c r="N25" s="293">
        <v>0.6</v>
      </c>
      <c r="O25" s="279"/>
      <c r="P25" s="261"/>
      <c r="Q25" s="261"/>
      <c r="R25" s="261"/>
      <c r="S25" s="261"/>
      <c r="T25" s="261"/>
      <c r="U25" s="261"/>
    </row>
    <row r="26" spans="2:21" ht="141" customHeight="1">
      <c r="B26" s="261"/>
      <c r="C26" s="775" t="s">
        <v>33</v>
      </c>
      <c r="D26" s="745" t="s">
        <v>5</v>
      </c>
      <c r="E26" s="773"/>
      <c r="F26" s="773"/>
      <c r="G26" s="773"/>
      <c r="H26" s="773"/>
      <c r="I26" s="774"/>
      <c r="J26" s="291" t="s">
        <v>19</v>
      </c>
      <c r="K26" s="287" t="s">
        <v>131</v>
      </c>
      <c r="L26" s="286" t="s">
        <v>408</v>
      </c>
      <c r="M26" s="780">
        <v>1.2</v>
      </c>
      <c r="N26" s="765">
        <v>1.2</v>
      </c>
      <c r="O26" s="751"/>
      <c r="P26" s="261"/>
      <c r="Q26" s="261"/>
      <c r="R26" s="261"/>
      <c r="S26" s="261"/>
      <c r="T26" s="261"/>
      <c r="U26" s="261"/>
    </row>
    <row r="27" spans="2:21" ht="39" customHeight="1">
      <c r="B27" s="261"/>
      <c r="C27" s="776"/>
      <c r="D27" s="745" t="s">
        <v>517</v>
      </c>
      <c r="E27" s="773"/>
      <c r="F27" s="773"/>
      <c r="G27" s="773"/>
      <c r="H27" s="773"/>
      <c r="I27" s="774"/>
      <c r="J27" s="291" t="s">
        <v>19</v>
      </c>
      <c r="K27" s="287" t="s">
        <v>731</v>
      </c>
      <c r="L27" s="286" t="s">
        <v>630</v>
      </c>
      <c r="M27" s="781"/>
      <c r="N27" s="767"/>
      <c r="O27" s="752"/>
      <c r="P27" s="261"/>
      <c r="Q27" s="261"/>
      <c r="R27" s="261"/>
      <c r="S27" s="261"/>
      <c r="T27" s="261"/>
      <c r="U27" s="261"/>
    </row>
    <row r="28" spans="2:21" ht="60" customHeight="1">
      <c r="B28" s="261"/>
      <c r="C28" s="776"/>
      <c r="D28" s="745" t="s">
        <v>518</v>
      </c>
      <c r="E28" s="773"/>
      <c r="F28" s="773"/>
      <c r="G28" s="773"/>
      <c r="H28" s="773"/>
      <c r="I28" s="774"/>
      <c r="J28" s="291" t="s">
        <v>19</v>
      </c>
      <c r="K28" s="287" t="s">
        <v>652</v>
      </c>
      <c r="L28" s="286" t="s">
        <v>646</v>
      </c>
      <c r="M28" s="781"/>
      <c r="N28" s="767"/>
      <c r="O28" s="752"/>
      <c r="P28" s="261"/>
      <c r="Q28" s="261"/>
      <c r="R28" s="261"/>
      <c r="S28" s="261"/>
      <c r="T28" s="261"/>
      <c r="U28" s="261"/>
    </row>
    <row r="29" spans="2:21" ht="66">
      <c r="B29" s="261"/>
      <c r="C29" s="776"/>
      <c r="D29" s="745" t="s">
        <v>279</v>
      </c>
      <c r="E29" s="773"/>
      <c r="F29" s="773"/>
      <c r="G29" s="773"/>
      <c r="H29" s="773"/>
      <c r="I29" s="774"/>
      <c r="J29" s="291" t="s">
        <v>19</v>
      </c>
      <c r="K29" s="287" t="s">
        <v>653</v>
      </c>
      <c r="L29" s="286" t="s">
        <v>404</v>
      </c>
      <c r="M29" s="781"/>
      <c r="N29" s="767"/>
      <c r="O29" s="752"/>
      <c r="P29" s="261"/>
      <c r="Q29" s="261"/>
      <c r="R29" s="261"/>
      <c r="S29" s="261"/>
      <c r="T29" s="261"/>
      <c r="U29" s="261"/>
    </row>
    <row r="30" spans="2:21" ht="49.5">
      <c r="B30" s="261"/>
      <c r="C30" s="776"/>
      <c r="D30" s="745" t="s">
        <v>280</v>
      </c>
      <c r="E30" s="773"/>
      <c r="F30" s="773"/>
      <c r="G30" s="773"/>
      <c r="H30" s="773"/>
      <c r="I30" s="774"/>
      <c r="J30" s="291" t="s">
        <v>19</v>
      </c>
      <c r="K30" s="287" t="s">
        <v>654</v>
      </c>
      <c r="L30" s="286" t="s">
        <v>405</v>
      </c>
      <c r="M30" s="781"/>
      <c r="N30" s="767"/>
      <c r="O30" s="752"/>
      <c r="P30" s="261"/>
      <c r="Q30" s="261"/>
      <c r="R30" s="261"/>
      <c r="S30" s="261"/>
      <c r="T30" s="261"/>
      <c r="U30" s="261"/>
    </row>
    <row r="31" spans="2:21" ht="22.5" customHeight="1">
      <c r="B31" s="261"/>
      <c r="C31" s="776"/>
      <c r="D31" s="745" t="s">
        <v>281</v>
      </c>
      <c r="E31" s="773"/>
      <c r="F31" s="773"/>
      <c r="G31" s="773"/>
      <c r="H31" s="773"/>
      <c r="I31" s="774"/>
      <c r="J31" s="291" t="s">
        <v>19</v>
      </c>
      <c r="K31" s="301" t="s">
        <v>655</v>
      </c>
      <c r="L31" s="286" t="s">
        <v>632</v>
      </c>
      <c r="M31" s="781"/>
      <c r="N31" s="767"/>
      <c r="O31" s="752"/>
      <c r="P31" s="261"/>
      <c r="Q31" s="261"/>
      <c r="R31" s="261"/>
      <c r="S31" s="261"/>
      <c r="T31" s="261"/>
      <c r="U31" s="261"/>
    </row>
    <row r="32" spans="2:21" ht="39.75" customHeight="1">
      <c r="B32" s="261"/>
      <c r="C32" s="776"/>
      <c r="D32" s="745" t="s">
        <v>282</v>
      </c>
      <c r="E32" s="773"/>
      <c r="F32" s="773"/>
      <c r="G32" s="773"/>
      <c r="H32" s="773"/>
      <c r="I32" s="774"/>
      <c r="J32" s="291" t="s">
        <v>19</v>
      </c>
      <c r="K32" s="301" t="s">
        <v>656</v>
      </c>
      <c r="L32" s="286" t="s">
        <v>631</v>
      </c>
      <c r="M32" s="781"/>
      <c r="N32" s="767"/>
      <c r="O32" s="752"/>
      <c r="P32" s="261"/>
      <c r="Q32" s="261"/>
      <c r="R32" s="261"/>
      <c r="S32" s="261"/>
      <c r="T32" s="261"/>
      <c r="U32" s="261"/>
    </row>
    <row r="33" spans="2:21" ht="27" customHeight="1">
      <c r="B33" s="261"/>
      <c r="C33" s="776"/>
      <c r="D33" s="745" t="s">
        <v>503</v>
      </c>
      <c r="E33" s="773"/>
      <c r="F33" s="773"/>
      <c r="G33" s="773"/>
      <c r="H33" s="773"/>
      <c r="I33" s="774"/>
      <c r="J33" s="291" t="s">
        <v>19</v>
      </c>
      <c r="K33" s="305" t="s">
        <v>681</v>
      </c>
      <c r="L33" s="306" t="s">
        <v>661</v>
      </c>
      <c r="M33" s="781"/>
      <c r="N33" s="767"/>
      <c r="O33" s="752"/>
      <c r="P33" s="261"/>
      <c r="Q33" s="261"/>
      <c r="R33" s="261"/>
      <c r="S33" s="261"/>
      <c r="T33" s="261"/>
      <c r="U33" s="261"/>
    </row>
    <row r="34" spans="2:21" ht="88.5" customHeight="1">
      <c r="B34" s="261"/>
      <c r="C34" s="776"/>
      <c r="D34" s="745" t="s">
        <v>283</v>
      </c>
      <c r="E34" s="773"/>
      <c r="F34" s="773"/>
      <c r="G34" s="773"/>
      <c r="H34" s="773"/>
      <c r="I34" s="774"/>
      <c r="J34" s="291" t="s">
        <v>19</v>
      </c>
      <c r="K34" s="287" t="s">
        <v>889</v>
      </c>
      <c r="L34" s="286" t="s">
        <v>406</v>
      </c>
      <c r="M34" s="782"/>
      <c r="N34" s="766"/>
      <c r="O34" s="753"/>
      <c r="P34" s="261"/>
      <c r="Q34" s="261"/>
      <c r="R34" s="261"/>
      <c r="S34" s="261"/>
      <c r="T34" s="261"/>
      <c r="U34" s="261"/>
    </row>
    <row r="35" spans="2:21" ht="24" customHeight="1">
      <c r="B35" s="261"/>
      <c r="C35" s="787" t="s">
        <v>42</v>
      </c>
      <c r="D35" s="745" t="s">
        <v>519</v>
      </c>
      <c r="E35" s="773"/>
      <c r="F35" s="773"/>
      <c r="G35" s="773"/>
      <c r="H35" s="773"/>
      <c r="I35" s="774"/>
      <c r="J35" s="291" t="s">
        <v>19</v>
      </c>
      <c r="K35" s="290" t="s">
        <v>657</v>
      </c>
      <c r="L35" s="286" t="s">
        <v>407</v>
      </c>
      <c r="M35" s="780">
        <v>1.2</v>
      </c>
      <c r="N35" s="765">
        <v>1.2</v>
      </c>
      <c r="O35" s="751"/>
      <c r="P35" s="261"/>
      <c r="Q35" s="261"/>
      <c r="R35" s="261"/>
      <c r="S35" s="261"/>
      <c r="T35" s="261"/>
      <c r="U35" s="261"/>
    </row>
    <row r="36" spans="2:21" ht="40.5" customHeight="1">
      <c r="B36" s="261"/>
      <c r="C36" s="788"/>
      <c r="D36" s="745" t="s">
        <v>520</v>
      </c>
      <c r="E36" s="746"/>
      <c r="F36" s="746"/>
      <c r="G36" s="746"/>
      <c r="H36" s="746"/>
      <c r="I36" s="747"/>
      <c r="J36" s="291" t="s">
        <v>19</v>
      </c>
      <c r="K36" s="290" t="s">
        <v>732</v>
      </c>
      <c r="L36" s="286" t="s">
        <v>659</v>
      </c>
      <c r="M36" s="781"/>
      <c r="N36" s="767"/>
      <c r="O36" s="752"/>
      <c r="P36" s="261"/>
      <c r="Q36" s="261"/>
      <c r="R36" s="261"/>
      <c r="S36" s="261"/>
      <c r="T36" s="261"/>
      <c r="U36" s="261"/>
    </row>
    <row r="37" spans="2:21" ht="33" customHeight="1">
      <c r="B37" s="261"/>
      <c r="C37" s="789"/>
      <c r="D37" s="745" t="s">
        <v>284</v>
      </c>
      <c r="E37" s="773"/>
      <c r="F37" s="773"/>
      <c r="G37" s="773"/>
      <c r="H37" s="773"/>
      <c r="I37" s="774"/>
      <c r="J37" s="291" t="s">
        <v>19</v>
      </c>
      <c r="K37" s="290" t="s">
        <v>658</v>
      </c>
      <c r="L37" s="286" t="s">
        <v>660</v>
      </c>
      <c r="M37" s="782"/>
      <c r="N37" s="766"/>
      <c r="O37" s="753"/>
      <c r="P37" s="261"/>
      <c r="Q37" s="261"/>
      <c r="R37" s="261"/>
      <c r="S37" s="261"/>
      <c r="T37" s="261"/>
      <c r="U37" s="261"/>
    </row>
    <row r="38" spans="2:21" ht="24" customHeight="1">
      <c r="B38" s="261"/>
      <c r="C38" s="738" t="s">
        <v>46</v>
      </c>
      <c r="D38" s="739"/>
      <c r="E38" s="739"/>
      <c r="F38" s="739"/>
      <c r="G38" s="739"/>
      <c r="H38" s="739"/>
      <c r="I38" s="739"/>
      <c r="J38" s="739"/>
      <c r="K38" s="739"/>
      <c r="L38" s="740"/>
      <c r="M38" s="298">
        <f>SUM(M24:M35)</f>
        <v>3</v>
      </c>
      <c r="N38" s="307">
        <v>3</v>
      </c>
      <c r="O38" s="279"/>
      <c r="P38" s="261"/>
      <c r="Q38" s="261"/>
      <c r="R38" s="261"/>
      <c r="S38" s="261"/>
      <c r="T38" s="261"/>
      <c r="U38" s="261"/>
    </row>
    <row r="39" spans="2:21" ht="21.75" customHeight="1">
      <c r="B39" s="261"/>
      <c r="C39" s="759" t="s">
        <v>882</v>
      </c>
      <c r="D39" s="760"/>
      <c r="E39" s="760"/>
      <c r="F39" s="760"/>
      <c r="G39" s="760"/>
      <c r="H39" s="760"/>
      <c r="I39" s="760"/>
      <c r="J39" s="760"/>
      <c r="K39" s="760"/>
      <c r="L39" s="760"/>
      <c r="M39" s="760"/>
      <c r="N39" s="760"/>
      <c r="O39" s="761"/>
      <c r="P39" s="261"/>
      <c r="Q39" s="261"/>
      <c r="R39" s="261"/>
      <c r="S39" s="261"/>
      <c r="T39" s="261"/>
      <c r="U39" s="261"/>
    </row>
    <row r="40" spans="2:21" ht="11.25" customHeight="1" hidden="1">
      <c r="B40" s="261"/>
      <c r="C40" s="762"/>
      <c r="D40" s="763"/>
      <c r="E40" s="763"/>
      <c r="F40" s="763"/>
      <c r="G40" s="763"/>
      <c r="H40" s="763"/>
      <c r="I40" s="763"/>
      <c r="J40" s="763"/>
      <c r="K40" s="763"/>
      <c r="L40" s="763"/>
      <c r="M40" s="763"/>
      <c r="N40" s="763"/>
      <c r="O40" s="764"/>
      <c r="P40" s="261"/>
      <c r="Q40" s="261"/>
      <c r="R40" s="261"/>
      <c r="S40" s="261"/>
      <c r="T40" s="261"/>
      <c r="U40" s="261"/>
    </row>
    <row r="41" spans="2:21" ht="16.5">
      <c r="B41" s="261"/>
      <c r="C41" s="261"/>
      <c r="D41" s="262"/>
      <c r="E41" s="262"/>
      <c r="F41" s="262"/>
      <c r="G41" s="262"/>
      <c r="H41" s="262"/>
      <c r="I41" s="262"/>
      <c r="J41" s="262"/>
      <c r="K41" s="262"/>
      <c r="L41" s="262"/>
      <c r="M41" s="295"/>
      <c r="N41" s="265"/>
      <c r="O41" s="265"/>
      <c r="P41" s="261"/>
      <c r="Q41" s="261"/>
      <c r="R41" s="261"/>
      <c r="S41" s="261"/>
      <c r="T41" s="261"/>
      <c r="U41" s="261"/>
    </row>
    <row r="42" spans="2:21" ht="16.5">
      <c r="B42" s="261"/>
      <c r="C42" s="261"/>
      <c r="D42" s="262"/>
      <c r="E42" s="262"/>
      <c r="F42" s="262"/>
      <c r="G42" s="262"/>
      <c r="H42" s="262"/>
      <c r="I42" s="262"/>
      <c r="J42" s="262"/>
      <c r="K42" s="262"/>
      <c r="L42" s="262"/>
      <c r="M42" s="295"/>
      <c r="N42" s="265"/>
      <c r="O42" s="265"/>
      <c r="P42" s="261"/>
      <c r="Q42" s="261"/>
      <c r="R42" s="261"/>
      <c r="S42" s="261"/>
      <c r="T42" s="261"/>
      <c r="U42" s="261"/>
    </row>
    <row r="43" spans="2:21" ht="16.5">
      <c r="B43" s="261"/>
      <c r="C43" s="261"/>
      <c r="D43" s="262"/>
      <c r="E43" s="262"/>
      <c r="F43" s="262"/>
      <c r="G43" s="262"/>
      <c r="H43" s="262"/>
      <c r="I43" s="262"/>
      <c r="J43" s="262"/>
      <c r="K43" s="262"/>
      <c r="L43" s="262"/>
      <c r="M43" s="295"/>
      <c r="N43" s="265"/>
      <c r="O43" s="265"/>
      <c r="P43" s="261"/>
      <c r="Q43" s="261"/>
      <c r="R43" s="261"/>
      <c r="S43" s="261"/>
      <c r="T43" s="261"/>
      <c r="U43" s="261"/>
    </row>
    <row r="44" spans="2:21" ht="16.5">
      <c r="B44" s="261"/>
      <c r="C44" s="261"/>
      <c r="D44" s="262"/>
      <c r="E44" s="262"/>
      <c r="F44" s="262"/>
      <c r="G44" s="262"/>
      <c r="H44" s="262"/>
      <c r="I44" s="262"/>
      <c r="J44" s="262"/>
      <c r="K44" s="262"/>
      <c r="L44" s="262"/>
      <c r="M44" s="295"/>
      <c r="N44" s="265"/>
      <c r="O44" s="265"/>
      <c r="P44" s="261"/>
      <c r="Q44" s="261"/>
      <c r="R44" s="261"/>
      <c r="S44" s="261"/>
      <c r="T44" s="261"/>
      <c r="U44" s="261"/>
    </row>
    <row r="45" spans="2:21" ht="16.5">
      <c r="B45" s="261"/>
      <c r="C45" s="261"/>
      <c r="D45" s="262"/>
      <c r="E45" s="262"/>
      <c r="F45" s="262"/>
      <c r="G45" s="262"/>
      <c r="H45" s="262"/>
      <c r="I45" s="262"/>
      <c r="J45" s="262"/>
      <c r="K45" s="262"/>
      <c r="L45" s="262"/>
      <c r="M45" s="295"/>
      <c r="N45" s="265"/>
      <c r="O45" s="265"/>
      <c r="P45" s="261"/>
      <c r="Q45" s="261"/>
      <c r="R45" s="261"/>
      <c r="S45" s="261"/>
      <c r="T45" s="261"/>
      <c r="U45" s="261"/>
    </row>
    <row r="46" spans="2:21" ht="16.5">
      <c r="B46" s="261"/>
      <c r="C46" s="261"/>
      <c r="D46" s="262"/>
      <c r="E46" s="262"/>
      <c r="F46" s="262"/>
      <c r="G46" s="262"/>
      <c r="H46" s="262"/>
      <c r="I46" s="262"/>
      <c r="J46" s="262"/>
      <c r="K46" s="262"/>
      <c r="L46" s="262"/>
      <c r="M46" s="295"/>
      <c r="N46" s="265"/>
      <c r="O46" s="265"/>
      <c r="P46" s="261"/>
      <c r="Q46" s="261"/>
      <c r="R46" s="261"/>
      <c r="S46" s="261"/>
      <c r="T46" s="261"/>
      <c r="U46" s="261"/>
    </row>
    <row r="47" spans="2:21" ht="16.5">
      <c r="B47" s="261"/>
      <c r="C47" s="261"/>
      <c r="D47" s="262"/>
      <c r="E47" s="262"/>
      <c r="F47" s="262"/>
      <c r="G47" s="262"/>
      <c r="H47" s="262"/>
      <c r="I47" s="262"/>
      <c r="J47" s="262"/>
      <c r="K47" s="262"/>
      <c r="L47" s="262"/>
      <c r="M47" s="295"/>
      <c r="N47" s="265"/>
      <c r="O47" s="265"/>
      <c r="P47" s="261"/>
      <c r="Q47" s="261"/>
      <c r="R47" s="261"/>
      <c r="S47" s="261"/>
      <c r="T47" s="261"/>
      <c r="U47" s="261"/>
    </row>
    <row r="48" spans="2:21" ht="16.5">
      <c r="B48" s="261"/>
      <c r="C48" s="261"/>
      <c r="D48" s="262"/>
      <c r="E48" s="262"/>
      <c r="F48" s="262"/>
      <c r="G48" s="262"/>
      <c r="H48" s="262"/>
      <c r="I48" s="262"/>
      <c r="J48" s="262"/>
      <c r="K48" s="262"/>
      <c r="L48" s="262"/>
      <c r="M48" s="295"/>
      <c r="N48" s="265"/>
      <c r="O48" s="265"/>
      <c r="P48" s="261"/>
      <c r="Q48" s="261"/>
      <c r="R48" s="261"/>
      <c r="S48" s="261"/>
      <c r="T48" s="261"/>
      <c r="U48" s="261"/>
    </row>
    <row r="49" spans="2:21" ht="16.5">
      <c r="B49" s="261"/>
      <c r="C49" s="261"/>
      <c r="D49" s="262"/>
      <c r="E49" s="262"/>
      <c r="F49" s="262"/>
      <c r="G49" s="262"/>
      <c r="H49" s="262"/>
      <c r="I49" s="262"/>
      <c r="J49" s="262"/>
      <c r="K49" s="262"/>
      <c r="L49" s="262"/>
      <c r="M49" s="295"/>
      <c r="N49" s="265"/>
      <c r="O49" s="265"/>
      <c r="P49" s="261"/>
      <c r="Q49" s="261"/>
      <c r="R49" s="261"/>
      <c r="S49" s="261"/>
      <c r="T49" s="261"/>
      <c r="U49" s="261"/>
    </row>
    <row r="50" spans="2:21" ht="16.5">
      <c r="B50" s="261"/>
      <c r="C50" s="261"/>
      <c r="D50" s="262"/>
      <c r="E50" s="262"/>
      <c r="F50" s="262"/>
      <c r="G50" s="262"/>
      <c r="H50" s="262"/>
      <c r="I50" s="262"/>
      <c r="J50" s="262"/>
      <c r="K50" s="262"/>
      <c r="L50" s="262"/>
      <c r="M50" s="295"/>
      <c r="N50" s="265"/>
      <c r="O50" s="265"/>
      <c r="P50" s="261"/>
      <c r="Q50" s="261"/>
      <c r="R50" s="261"/>
      <c r="S50" s="261"/>
      <c r="T50" s="261"/>
      <c r="U50" s="261"/>
    </row>
    <row r="51" spans="2:21" ht="16.5">
      <c r="B51" s="261"/>
      <c r="C51" s="261"/>
      <c r="D51" s="262"/>
      <c r="E51" s="262"/>
      <c r="F51" s="262"/>
      <c r="G51" s="262"/>
      <c r="H51" s="262"/>
      <c r="I51" s="262"/>
      <c r="J51" s="262"/>
      <c r="K51" s="262"/>
      <c r="L51" s="262"/>
      <c r="M51" s="295"/>
      <c r="N51" s="265"/>
      <c r="O51" s="265"/>
      <c r="P51" s="261"/>
      <c r="Q51" s="261"/>
      <c r="R51" s="261"/>
      <c r="S51" s="261"/>
      <c r="T51" s="261"/>
      <c r="U51" s="261"/>
    </row>
    <row r="52" spans="2:21" ht="16.5">
      <c r="B52" s="261"/>
      <c r="C52" s="261"/>
      <c r="D52" s="262"/>
      <c r="E52" s="262"/>
      <c r="F52" s="262"/>
      <c r="G52" s="262"/>
      <c r="H52" s="262"/>
      <c r="I52" s="262"/>
      <c r="J52" s="262"/>
      <c r="K52" s="262"/>
      <c r="L52" s="262"/>
      <c r="M52" s="295"/>
      <c r="N52" s="265"/>
      <c r="O52" s="265"/>
      <c r="P52" s="261"/>
      <c r="Q52" s="261"/>
      <c r="R52" s="261"/>
      <c r="S52" s="261"/>
      <c r="T52" s="261"/>
      <c r="U52" s="261"/>
    </row>
    <row r="53" spans="2:21" ht="16.5">
      <c r="B53" s="261"/>
      <c r="C53" s="261"/>
      <c r="D53" s="262"/>
      <c r="E53" s="262"/>
      <c r="F53" s="262"/>
      <c r="G53" s="262"/>
      <c r="H53" s="262"/>
      <c r="I53" s="262"/>
      <c r="J53" s="262"/>
      <c r="K53" s="262"/>
      <c r="L53" s="262"/>
      <c r="M53" s="295"/>
      <c r="N53" s="265"/>
      <c r="O53" s="265"/>
      <c r="P53" s="261"/>
      <c r="Q53" s="261"/>
      <c r="R53" s="261"/>
      <c r="S53" s="261"/>
      <c r="T53" s="261"/>
      <c r="U53" s="261"/>
    </row>
    <row r="54" spans="2:21" ht="16.5">
      <c r="B54" s="261"/>
      <c r="C54" s="261"/>
      <c r="D54" s="262"/>
      <c r="E54" s="262"/>
      <c r="F54" s="262"/>
      <c r="G54" s="262"/>
      <c r="H54" s="262"/>
      <c r="I54" s="262"/>
      <c r="J54" s="262"/>
      <c r="K54" s="262"/>
      <c r="L54" s="262"/>
      <c r="M54" s="295"/>
      <c r="N54" s="265"/>
      <c r="O54" s="265"/>
      <c r="P54" s="261"/>
      <c r="Q54" s="261"/>
      <c r="R54" s="261"/>
      <c r="S54" s="261"/>
      <c r="T54" s="261"/>
      <c r="U54" s="261"/>
    </row>
    <row r="55" spans="2:21" ht="16.5">
      <c r="B55" s="261"/>
      <c r="C55" s="261"/>
      <c r="D55" s="262"/>
      <c r="E55" s="262"/>
      <c r="F55" s="262"/>
      <c r="G55" s="262"/>
      <c r="H55" s="262"/>
      <c r="I55" s="262"/>
      <c r="J55" s="262"/>
      <c r="K55" s="262"/>
      <c r="L55" s="262"/>
      <c r="M55" s="295"/>
      <c r="N55" s="265"/>
      <c r="O55" s="265"/>
      <c r="P55" s="261"/>
      <c r="Q55" s="261"/>
      <c r="R55" s="261"/>
      <c r="S55" s="261"/>
      <c r="T55" s="261"/>
      <c r="U55" s="261"/>
    </row>
    <row r="56" spans="2:21" ht="16.5">
      <c r="B56" s="261"/>
      <c r="C56" s="261"/>
      <c r="D56" s="262"/>
      <c r="E56" s="262"/>
      <c r="F56" s="262"/>
      <c r="G56" s="262"/>
      <c r="H56" s="262"/>
      <c r="I56" s="262"/>
      <c r="J56" s="262"/>
      <c r="K56" s="262"/>
      <c r="L56" s="262"/>
      <c r="M56" s="295"/>
      <c r="N56" s="265"/>
      <c r="O56" s="265"/>
      <c r="P56" s="261"/>
      <c r="Q56" s="261"/>
      <c r="R56" s="261"/>
      <c r="S56" s="261"/>
      <c r="T56" s="261"/>
      <c r="U56" s="261"/>
    </row>
    <row r="57" spans="2:21" ht="16.5">
      <c r="B57" s="261"/>
      <c r="C57" s="261"/>
      <c r="D57" s="262"/>
      <c r="E57" s="262"/>
      <c r="F57" s="262"/>
      <c r="G57" s="262"/>
      <c r="H57" s="262"/>
      <c r="I57" s="262"/>
      <c r="J57" s="262"/>
      <c r="K57" s="262"/>
      <c r="L57" s="262"/>
      <c r="M57" s="295"/>
      <c r="N57" s="265"/>
      <c r="O57" s="265"/>
      <c r="P57" s="261"/>
      <c r="Q57" s="261"/>
      <c r="R57" s="261"/>
      <c r="S57" s="261"/>
      <c r="T57" s="261"/>
      <c r="U57" s="261"/>
    </row>
    <row r="58" spans="2:21" ht="16.5">
      <c r="B58" s="261"/>
      <c r="C58" s="261"/>
      <c r="D58" s="262"/>
      <c r="E58" s="262"/>
      <c r="F58" s="262"/>
      <c r="G58" s="262"/>
      <c r="H58" s="262"/>
      <c r="I58" s="262"/>
      <c r="J58" s="262"/>
      <c r="K58" s="262"/>
      <c r="L58" s="262"/>
      <c r="M58" s="295"/>
      <c r="N58" s="265"/>
      <c r="O58" s="265"/>
      <c r="P58" s="261"/>
      <c r="Q58" s="261"/>
      <c r="R58" s="261"/>
      <c r="S58" s="261"/>
      <c r="T58" s="261"/>
      <c r="U58" s="261"/>
    </row>
    <row r="59" spans="2:21" ht="16.5">
      <c r="B59" s="261"/>
      <c r="C59" s="261"/>
      <c r="D59" s="262"/>
      <c r="E59" s="262"/>
      <c r="F59" s="262"/>
      <c r="G59" s="262"/>
      <c r="H59" s="262"/>
      <c r="I59" s="262"/>
      <c r="J59" s="262"/>
      <c r="K59" s="262"/>
      <c r="L59" s="262"/>
      <c r="M59" s="295"/>
      <c r="N59" s="265"/>
      <c r="O59" s="265"/>
      <c r="P59" s="261"/>
      <c r="Q59" s="261"/>
      <c r="R59" s="261"/>
      <c r="S59" s="261"/>
      <c r="T59" s="261"/>
      <c r="U59" s="261"/>
    </row>
    <row r="60" spans="2:21" ht="16.5">
      <c r="B60" s="261"/>
      <c r="C60" s="261"/>
      <c r="D60" s="262"/>
      <c r="E60" s="262"/>
      <c r="F60" s="262"/>
      <c r="G60" s="262"/>
      <c r="H60" s="262"/>
      <c r="I60" s="262"/>
      <c r="J60" s="262"/>
      <c r="K60" s="262"/>
      <c r="L60" s="262"/>
      <c r="M60" s="295"/>
      <c r="N60" s="265"/>
      <c r="O60" s="265"/>
      <c r="P60" s="261"/>
      <c r="Q60" s="261"/>
      <c r="R60" s="261"/>
      <c r="S60" s="261"/>
      <c r="T60" s="261"/>
      <c r="U60" s="261"/>
    </row>
    <row r="61" spans="2:21" ht="16.5">
      <c r="B61" s="261"/>
      <c r="C61" s="261"/>
      <c r="D61" s="262"/>
      <c r="E61" s="262"/>
      <c r="F61" s="262"/>
      <c r="G61" s="262"/>
      <c r="H61" s="262"/>
      <c r="I61" s="262"/>
      <c r="J61" s="262"/>
      <c r="K61" s="262"/>
      <c r="L61" s="262"/>
      <c r="M61" s="295"/>
      <c r="N61" s="265"/>
      <c r="O61" s="265"/>
      <c r="P61" s="261"/>
      <c r="Q61" s="261"/>
      <c r="R61" s="261"/>
      <c r="S61" s="261"/>
      <c r="T61" s="261"/>
      <c r="U61" s="261"/>
    </row>
    <row r="62" spans="2:21" ht="16.5">
      <c r="B62" s="261"/>
      <c r="C62" s="261"/>
      <c r="D62" s="262"/>
      <c r="E62" s="262"/>
      <c r="F62" s="262"/>
      <c r="G62" s="262"/>
      <c r="H62" s="262"/>
      <c r="I62" s="262"/>
      <c r="J62" s="262"/>
      <c r="K62" s="262"/>
      <c r="L62" s="262"/>
      <c r="M62" s="295"/>
      <c r="N62" s="265"/>
      <c r="O62" s="265"/>
      <c r="P62" s="261"/>
      <c r="Q62" s="261"/>
      <c r="R62" s="261"/>
      <c r="S62" s="261"/>
      <c r="T62" s="261"/>
      <c r="U62" s="261"/>
    </row>
    <row r="63" spans="2:21" ht="16.5">
      <c r="B63" s="261"/>
      <c r="C63" s="261"/>
      <c r="D63" s="262"/>
      <c r="E63" s="262"/>
      <c r="F63" s="262"/>
      <c r="G63" s="262"/>
      <c r="H63" s="262"/>
      <c r="I63" s="262"/>
      <c r="J63" s="262"/>
      <c r="K63" s="262"/>
      <c r="L63" s="262"/>
      <c r="M63" s="295"/>
      <c r="N63" s="265"/>
      <c r="O63" s="265"/>
      <c r="P63" s="261"/>
      <c r="Q63" s="261"/>
      <c r="R63" s="261"/>
      <c r="S63" s="261"/>
      <c r="T63" s="261"/>
      <c r="U63" s="261"/>
    </row>
    <row r="64" spans="2:21" ht="16.5">
      <c r="B64" s="261"/>
      <c r="C64" s="261"/>
      <c r="D64" s="262"/>
      <c r="E64" s="262"/>
      <c r="F64" s="262"/>
      <c r="G64" s="262"/>
      <c r="H64" s="262"/>
      <c r="I64" s="262"/>
      <c r="J64" s="262"/>
      <c r="K64" s="262"/>
      <c r="L64" s="262"/>
      <c r="M64" s="295"/>
      <c r="N64" s="265"/>
      <c r="O64" s="265"/>
      <c r="P64" s="261"/>
      <c r="Q64" s="261"/>
      <c r="R64" s="261"/>
      <c r="S64" s="261"/>
      <c r="T64" s="261"/>
      <c r="U64" s="261"/>
    </row>
    <row r="65" spans="2:21" ht="16.5">
      <c r="B65" s="261"/>
      <c r="C65" s="261"/>
      <c r="D65" s="262"/>
      <c r="E65" s="262"/>
      <c r="F65" s="262"/>
      <c r="G65" s="262"/>
      <c r="H65" s="262"/>
      <c r="I65" s="262"/>
      <c r="J65" s="262"/>
      <c r="K65" s="262"/>
      <c r="L65" s="262"/>
      <c r="M65" s="295"/>
      <c r="N65" s="265"/>
      <c r="O65" s="265"/>
      <c r="P65" s="261"/>
      <c r="Q65" s="261"/>
      <c r="R65" s="261"/>
      <c r="S65" s="261"/>
      <c r="T65" s="261"/>
      <c r="U65" s="261"/>
    </row>
    <row r="66" spans="2:21" ht="16.5">
      <c r="B66" s="261"/>
      <c r="C66" s="261"/>
      <c r="D66" s="262"/>
      <c r="E66" s="262"/>
      <c r="F66" s="262"/>
      <c r="G66" s="262"/>
      <c r="H66" s="262"/>
      <c r="I66" s="262"/>
      <c r="J66" s="262"/>
      <c r="K66" s="262"/>
      <c r="L66" s="262"/>
      <c r="M66" s="295"/>
      <c r="N66" s="265"/>
      <c r="O66" s="265"/>
      <c r="P66" s="261"/>
      <c r="Q66" s="261"/>
      <c r="R66" s="261"/>
      <c r="S66" s="261"/>
      <c r="T66" s="261"/>
      <c r="U66" s="261"/>
    </row>
    <row r="67" spans="2:21" ht="16.5">
      <c r="B67" s="261"/>
      <c r="C67" s="261"/>
      <c r="D67" s="262"/>
      <c r="E67" s="262"/>
      <c r="F67" s="262"/>
      <c r="G67" s="262"/>
      <c r="H67" s="262"/>
      <c r="I67" s="262"/>
      <c r="J67" s="262"/>
      <c r="K67" s="262"/>
      <c r="L67" s="262"/>
      <c r="M67" s="295"/>
      <c r="N67" s="265"/>
      <c r="O67" s="265"/>
      <c r="P67" s="261"/>
      <c r="Q67" s="261"/>
      <c r="R67" s="261"/>
      <c r="S67" s="261"/>
      <c r="T67" s="261"/>
      <c r="U67" s="261"/>
    </row>
    <row r="68" spans="2:21" ht="16.5">
      <c r="B68" s="261"/>
      <c r="C68" s="261"/>
      <c r="D68" s="262"/>
      <c r="E68" s="262"/>
      <c r="F68" s="262"/>
      <c r="G68" s="262"/>
      <c r="H68" s="262"/>
      <c r="I68" s="262"/>
      <c r="J68" s="262"/>
      <c r="K68" s="262"/>
      <c r="L68" s="262"/>
      <c r="M68" s="295"/>
      <c r="N68" s="265"/>
      <c r="O68" s="265"/>
      <c r="P68" s="261"/>
      <c r="Q68" s="261"/>
      <c r="R68" s="261"/>
      <c r="S68" s="261"/>
      <c r="T68" s="261"/>
      <c r="U68" s="261"/>
    </row>
    <row r="69" spans="2:21" ht="16.5">
      <c r="B69" s="261"/>
      <c r="C69" s="261"/>
      <c r="D69" s="262"/>
      <c r="E69" s="262"/>
      <c r="F69" s="262"/>
      <c r="G69" s="262"/>
      <c r="H69" s="262"/>
      <c r="I69" s="262"/>
      <c r="J69" s="262"/>
      <c r="K69" s="262"/>
      <c r="L69" s="262"/>
      <c r="M69" s="295"/>
      <c r="N69" s="265"/>
      <c r="O69" s="265"/>
      <c r="P69" s="261"/>
      <c r="Q69" s="261"/>
      <c r="R69" s="261"/>
      <c r="S69" s="261"/>
      <c r="T69" s="261"/>
      <c r="U69" s="261"/>
    </row>
    <row r="70" spans="2:21" ht="16.5">
      <c r="B70" s="261"/>
      <c r="C70" s="261"/>
      <c r="D70" s="262"/>
      <c r="E70" s="262"/>
      <c r="F70" s="262"/>
      <c r="G70" s="262"/>
      <c r="H70" s="262"/>
      <c r="I70" s="262"/>
      <c r="J70" s="262"/>
      <c r="K70" s="262"/>
      <c r="L70" s="262"/>
      <c r="M70" s="295"/>
      <c r="N70" s="265"/>
      <c r="O70" s="265"/>
      <c r="P70" s="261"/>
      <c r="Q70" s="261"/>
      <c r="R70" s="261"/>
      <c r="S70" s="261"/>
      <c r="T70" s="261"/>
      <c r="U70" s="261"/>
    </row>
    <row r="71" spans="2:21" ht="16.5">
      <c r="B71" s="261"/>
      <c r="C71" s="261"/>
      <c r="D71" s="262"/>
      <c r="E71" s="262"/>
      <c r="F71" s="262"/>
      <c r="G71" s="262"/>
      <c r="H71" s="262"/>
      <c r="I71" s="262"/>
      <c r="J71" s="262"/>
      <c r="K71" s="262"/>
      <c r="L71" s="262"/>
      <c r="M71" s="295"/>
      <c r="N71" s="265"/>
      <c r="O71" s="265"/>
      <c r="P71" s="261"/>
      <c r="Q71" s="261"/>
      <c r="R71" s="261"/>
      <c r="S71" s="261"/>
      <c r="T71" s="261"/>
      <c r="U71" s="261"/>
    </row>
    <row r="72" spans="2:21" ht="16.5">
      <c r="B72" s="261"/>
      <c r="C72" s="261"/>
      <c r="D72" s="262"/>
      <c r="E72" s="262"/>
      <c r="F72" s="262"/>
      <c r="G72" s="262"/>
      <c r="H72" s="262"/>
      <c r="I72" s="262"/>
      <c r="J72" s="262"/>
      <c r="K72" s="262"/>
      <c r="L72" s="262"/>
      <c r="M72" s="295"/>
      <c r="N72" s="265"/>
      <c r="O72" s="265"/>
      <c r="P72" s="261"/>
      <c r="Q72" s="261"/>
      <c r="R72" s="261"/>
      <c r="S72" s="261"/>
      <c r="T72" s="261"/>
      <c r="U72" s="261"/>
    </row>
    <row r="73" spans="2:21" ht="16.5">
      <c r="B73" s="261"/>
      <c r="C73" s="261"/>
      <c r="D73" s="262"/>
      <c r="E73" s="262"/>
      <c r="F73" s="262"/>
      <c r="G73" s="262"/>
      <c r="H73" s="262"/>
      <c r="I73" s="262"/>
      <c r="J73" s="262"/>
      <c r="K73" s="262"/>
      <c r="L73" s="262"/>
      <c r="M73" s="295"/>
      <c r="N73" s="265"/>
      <c r="O73" s="265"/>
      <c r="P73" s="261"/>
      <c r="Q73" s="261"/>
      <c r="R73" s="261"/>
      <c r="S73" s="261"/>
      <c r="T73" s="261"/>
      <c r="U73" s="261"/>
    </row>
    <row r="74" spans="2:21" ht="16.5">
      <c r="B74" s="261"/>
      <c r="C74" s="261"/>
      <c r="D74" s="262"/>
      <c r="E74" s="262"/>
      <c r="F74" s="262"/>
      <c r="G74" s="262"/>
      <c r="H74" s="262"/>
      <c r="I74" s="262"/>
      <c r="J74" s="262"/>
      <c r="K74" s="262"/>
      <c r="L74" s="262"/>
      <c r="M74" s="295"/>
      <c r="N74" s="265"/>
      <c r="O74" s="265"/>
      <c r="P74" s="261"/>
      <c r="Q74" s="261"/>
      <c r="R74" s="261"/>
      <c r="S74" s="261"/>
      <c r="T74" s="261"/>
      <c r="U74" s="261"/>
    </row>
    <row r="75" spans="2:21" ht="16.5">
      <c r="B75" s="261"/>
      <c r="C75" s="261"/>
      <c r="D75" s="262"/>
      <c r="E75" s="262"/>
      <c r="F75" s="262"/>
      <c r="G75" s="262"/>
      <c r="H75" s="262"/>
      <c r="I75" s="262"/>
      <c r="J75" s="262"/>
      <c r="K75" s="262"/>
      <c r="L75" s="262"/>
      <c r="M75" s="295"/>
      <c r="N75" s="265"/>
      <c r="O75" s="265"/>
      <c r="P75" s="261"/>
      <c r="Q75" s="261"/>
      <c r="R75" s="261"/>
      <c r="S75" s="261"/>
      <c r="T75" s="261"/>
      <c r="U75" s="261"/>
    </row>
    <row r="76" spans="2:21" ht="16.5">
      <c r="B76" s="261"/>
      <c r="C76" s="261"/>
      <c r="D76" s="262"/>
      <c r="E76" s="262"/>
      <c r="F76" s="262"/>
      <c r="G76" s="262"/>
      <c r="H76" s="262"/>
      <c r="I76" s="262"/>
      <c r="J76" s="262"/>
      <c r="K76" s="262"/>
      <c r="L76" s="262"/>
      <c r="M76" s="295"/>
      <c r="N76" s="265"/>
      <c r="O76" s="265"/>
      <c r="P76" s="261"/>
      <c r="Q76" s="261"/>
      <c r="R76" s="261"/>
      <c r="S76" s="261"/>
      <c r="T76" s="261"/>
      <c r="U76" s="261"/>
    </row>
    <row r="77" spans="2:21" ht="16.5">
      <c r="B77" s="261"/>
      <c r="C77" s="261"/>
      <c r="D77" s="262"/>
      <c r="E77" s="262"/>
      <c r="F77" s="262"/>
      <c r="G77" s="262"/>
      <c r="H77" s="262"/>
      <c r="I77" s="262"/>
      <c r="J77" s="262"/>
      <c r="K77" s="262"/>
      <c r="L77" s="262"/>
      <c r="M77" s="295"/>
      <c r="N77" s="265"/>
      <c r="O77" s="265"/>
      <c r="P77" s="261"/>
      <c r="Q77" s="261"/>
      <c r="R77" s="261"/>
      <c r="S77" s="261"/>
      <c r="T77" s="261"/>
      <c r="U77" s="261"/>
    </row>
    <row r="78" spans="2:21" ht="16.5">
      <c r="B78" s="261"/>
      <c r="C78" s="261"/>
      <c r="D78" s="262"/>
      <c r="E78" s="262"/>
      <c r="F78" s="262"/>
      <c r="G78" s="262"/>
      <c r="H78" s="262"/>
      <c r="I78" s="262"/>
      <c r="J78" s="262"/>
      <c r="K78" s="262"/>
      <c r="L78" s="262"/>
      <c r="M78" s="295"/>
      <c r="N78" s="265"/>
      <c r="O78" s="265"/>
      <c r="P78" s="261"/>
      <c r="Q78" s="261"/>
      <c r="R78" s="261"/>
      <c r="S78" s="261"/>
      <c r="T78" s="261"/>
      <c r="U78" s="261"/>
    </row>
    <row r="79" spans="2:21" ht="16.5">
      <c r="B79" s="261"/>
      <c r="C79" s="261"/>
      <c r="D79" s="262"/>
      <c r="E79" s="262"/>
      <c r="F79" s="262"/>
      <c r="G79" s="262"/>
      <c r="H79" s="262"/>
      <c r="I79" s="262"/>
      <c r="J79" s="262"/>
      <c r="K79" s="262"/>
      <c r="L79" s="262"/>
      <c r="M79" s="295"/>
      <c r="N79" s="265"/>
      <c r="O79" s="265"/>
      <c r="P79" s="261"/>
      <c r="Q79" s="261"/>
      <c r="R79" s="261"/>
      <c r="S79" s="261"/>
      <c r="T79" s="261"/>
      <c r="U79" s="261"/>
    </row>
    <row r="80" spans="2:21" ht="16.5">
      <c r="B80" s="261"/>
      <c r="C80" s="261"/>
      <c r="D80" s="262"/>
      <c r="E80" s="262"/>
      <c r="F80" s="262"/>
      <c r="G80" s="262"/>
      <c r="H80" s="262"/>
      <c r="I80" s="262"/>
      <c r="J80" s="262"/>
      <c r="K80" s="262"/>
      <c r="L80" s="262"/>
      <c r="M80" s="295"/>
      <c r="N80" s="265"/>
      <c r="O80" s="265"/>
      <c r="P80" s="261"/>
      <c r="Q80" s="261"/>
      <c r="R80" s="261"/>
      <c r="S80" s="261"/>
      <c r="T80" s="261"/>
      <c r="U80" s="261"/>
    </row>
    <row r="81" spans="2:21" ht="16.5">
      <c r="B81" s="261"/>
      <c r="C81" s="261"/>
      <c r="D81" s="262"/>
      <c r="E81" s="262"/>
      <c r="F81" s="262"/>
      <c r="G81" s="262"/>
      <c r="H81" s="262"/>
      <c r="I81" s="262"/>
      <c r="J81" s="262"/>
      <c r="K81" s="262"/>
      <c r="L81" s="262"/>
      <c r="M81" s="295"/>
      <c r="N81" s="265"/>
      <c r="O81" s="265"/>
      <c r="P81" s="261"/>
      <c r="Q81" s="261"/>
      <c r="R81" s="261"/>
      <c r="S81" s="261"/>
      <c r="T81" s="261"/>
      <c r="U81" s="261"/>
    </row>
    <row r="82" spans="2:21" ht="16.5">
      <c r="B82" s="261"/>
      <c r="C82" s="261"/>
      <c r="D82" s="262"/>
      <c r="E82" s="262"/>
      <c r="F82" s="262"/>
      <c r="G82" s="262"/>
      <c r="H82" s="262"/>
      <c r="I82" s="262"/>
      <c r="J82" s="262"/>
      <c r="K82" s="262"/>
      <c r="L82" s="262"/>
      <c r="M82" s="295"/>
      <c r="N82" s="265"/>
      <c r="O82" s="265"/>
      <c r="P82" s="261"/>
      <c r="Q82" s="261"/>
      <c r="R82" s="261"/>
      <c r="S82" s="261"/>
      <c r="T82" s="261"/>
      <c r="U82" s="261"/>
    </row>
    <row r="83" spans="2:21" ht="16.5">
      <c r="B83" s="261"/>
      <c r="C83" s="261"/>
      <c r="D83" s="262"/>
      <c r="E83" s="262"/>
      <c r="F83" s="262"/>
      <c r="G83" s="262"/>
      <c r="H83" s="262"/>
      <c r="I83" s="262"/>
      <c r="J83" s="262"/>
      <c r="K83" s="262"/>
      <c r="L83" s="262"/>
      <c r="M83" s="295"/>
      <c r="N83" s="265"/>
      <c r="O83" s="265"/>
      <c r="P83" s="261"/>
      <c r="Q83" s="261"/>
      <c r="R83" s="261"/>
      <c r="S83" s="261"/>
      <c r="T83" s="261"/>
      <c r="U83" s="261"/>
    </row>
    <row r="84" spans="2:21" ht="16.5">
      <c r="B84" s="261"/>
      <c r="C84" s="261"/>
      <c r="D84" s="262"/>
      <c r="E84" s="262"/>
      <c r="F84" s="262"/>
      <c r="G84" s="262"/>
      <c r="H84" s="262"/>
      <c r="I84" s="262"/>
      <c r="J84" s="262"/>
      <c r="K84" s="262"/>
      <c r="L84" s="262"/>
      <c r="M84" s="295"/>
      <c r="N84" s="265"/>
      <c r="O84" s="265"/>
      <c r="P84" s="261"/>
      <c r="Q84" s="261"/>
      <c r="R84" s="261"/>
      <c r="S84" s="261"/>
      <c r="T84" s="261"/>
      <c r="U84" s="261"/>
    </row>
    <row r="85" spans="2:21" ht="16.5">
      <c r="B85" s="261"/>
      <c r="C85" s="261"/>
      <c r="D85" s="262"/>
      <c r="E85" s="262"/>
      <c r="F85" s="262"/>
      <c r="G85" s="262"/>
      <c r="H85" s="262"/>
      <c r="I85" s="262"/>
      <c r="J85" s="262"/>
      <c r="K85" s="262"/>
      <c r="L85" s="262"/>
      <c r="M85" s="295"/>
      <c r="N85" s="265"/>
      <c r="O85" s="265"/>
      <c r="P85" s="261"/>
      <c r="Q85" s="261"/>
      <c r="R85" s="261"/>
      <c r="S85" s="261"/>
      <c r="T85" s="261"/>
      <c r="U85" s="261"/>
    </row>
    <row r="86" spans="2:21" ht="16.5">
      <c r="B86" s="261"/>
      <c r="C86" s="261"/>
      <c r="D86" s="262"/>
      <c r="E86" s="262"/>
      <c r="F86" s="262"/>
      <c r="G86" s="262"/>
      <c r="H86" s="262"/>
      <c r="I86" s="262"/>
      <c r="J86" s="262"/>
      <c r="K86" s="262"/>
      <c r="L86" s="262"/>
      <c r="M86" s="295"/>
      <c r="N86" s="265"/>
      <c r="O86" s="265"/>
      <c r="P86" s="261"/>
      <c r="Q86" s="261"/>
      <c r="R86" s="261"/>
      <c r="S86" s="261"/>
      <c r="T86" s="261"/>
      <c r="U86" s="261"/>
    </row>
    <row r="87" spans="2:21" ht="16.5">
      <c r="B87" s="261"/>
      <c r="C87" s="261"/>
      <c r="D87" s="262"/>
      <c r="E87" s="262"/>
      <c r="F87" s="262"/>
      <c r="G87" s="262"/>
      <c r="H87" s="262"/>
      <c r="I87" s="262"/>
      <c r="J87" s="262"/>
      <c r="K87" s="262"/>
      <c r="L87" s="262"/>
      <c r="M87" s="295"/>
      <c r="N87" s="265"/>
      <c r="O87" s="265"/>
      <c r="P87" s="261"/>
      <c r="Q87" s="261"/>
      <c r="R87" s="261"/>
      <c r="S87" s="261"/>
      <c r="T87" s="261"/>
      <c r="U87" s="261"/>
    </row>
    <row r="88" spans="2:21" ht="16.5">
      <c r="B88" s="261"/>
      <c r="C88" s="261"/>
      <c r="D88" s="262"/>
      <c r="E88" s="262"/>
      <c r="F88" s="262"/>
      <c r="G88" s="262"/>
      <c r="H88" s="262"/>
      <c r="I88" s="262"/>
      <c r="J88" s="262"/>
      <c r="K88" s="262"/>
      <c r="L88" s="262"/>
      <c r="M88" s="295"/>
      <c r="N88" s="265"/>
      <c r="O88" s="265"/>
      <c r="P88" s="261"/>
      <c r="Q88" s="261"/>
      <c r="R88" s="261"/>
      <c r="S88" s="261"/>
      <c r="T88" s="261"/>
      <c r="U88" s="261"/>
    </row>
    <row r="89" spans="2:21" ht="16.5">
      <c r="B89" s="261"/>
      <c r="C89" s="261"/>
      <c r="D89" s="262"/>
      <c r="E89" s="262"/>
      <c r="F89" s="262"/>
      <c r="G89" s="262"/>
      <c r="H89" s="262"/>
      <c r="I89" s="262"/>
      <c r="J89" s="262"/>
      <c r="K89" s="262"/>
      <c r="L89" s="262"/>
      <c r="M89" s="295"/>
      <c r="N89" s="265"/>
      <c r="O89" s="265"/>
      <c r="P89" s="261"/>
      <c r="Q89" s="261"/>
      <c r="R89" s="261"/>
      <c r="S89" s="261"/>
      <c r="T89" s="261"/>
      <c r="U89" s="261"/>
    </row>
    <row r="90" spans="2:21" ht="16.5">
      <c r="B90" s="261"/>
      <c r="C90" s="261"/>
      <c r="D90" s="262"/>
      <c r="E90" s="262"/>
      <c r="F90" s="262"/>
      <c r="G90" s="262"/>
      <c r="H90" s="262"/>
      <c r="I90" s="262"/>
      <c r="J90" s="262"/>
      <c r="K90" s="262"/>
      <c r="L90" s="262"/>
      <c r="M90" s="295"/>
      <c r="N90" s="265"/>
      <c r="O90" s="265"/>
      <c r="P90" s="261"/>
      <c r="Q90" s="261"/>
      <c r="R90" s="261"/>
      <c r="S90" s="261"/>
      <c r="T90" s="261"/>
      <c r="U90" s="261"/>
    </row>
    <row r="91" spans="2:21" ht="16.5">
      <c r="B91" s="261"/>
      <c r="C91" s="261"/>
      <c r="D91" s="262"/>
      <c r="E91" s="262"/>
      <c r="F91" s="262"/>
      <c r="G91" s="262"/>
      <c r="H91" s="262"/>
      <c r="I91" s="262"/>
      <c r="J91" s="262"/>
      <c r="K91" s="262"/>
      <c r="L91" s="262"/>
      <c r="M91" s="295"/>
      <c r="N91" s="265"/>
      <c r="O91" s="265"/>
      <c r="P91" s="261"/>
      <c r="Q91" s="261"/>
      <c r="R91" s="261"/>
      <c r="S91" s="261"/>
      <c r="T91" s="261"/>
      <c r="U91" s="261"/>
    </row>
    <row r="92" spans="2:21" ht="16.5">
      <c r="B92" s="261"/>
      <c r="C92" s="261"/>
      <c r="D92" s="262"/>
      <c r="E92" s="262"/>
      <c r="F92" s="262"/>
      <c r="G92" s="262"/>
      <c r="H92" s="262"/>
      <c r="I92" s="262"/>
      <c r="J92" s="262"/>
      <c r="K92" s="262"/>
      <c r="L92" s="262"/>
      <c r="M92" s="295"/>
      <c r="N92" s="265"/>
      <c r="O92" s="265"/>
      <c r="P92" s="261"/>
      <c r="Q92" s="261"/>
      <c r="R92" s="261"/>
      <c r="S92" s="261"/>
      <c r="T92" s="261"/>
      <c r="U92" s="261"/>
    </row>
    <row r="93" spans="2:21" ht="16.5">
      <c r="B93" s="261"/>
      <c r="C93" s="261"/>
      <c r="D93" s="262"/>
      <c r="E93" s="262"/>
      <c r="F93" s="262"/>
      <c r="G93" s="262"/>
      <c r="H93" s="262"/>
      <c r="I93" s="262"/>
      <c r="J93" s="262"/>
      <c r="K93" s="262"/>
      <c r="L93" s="262"/>
      <c r="M93" s="295"/>
      <c r="N93" s="265"/>
      <c r="O93" s="265"/>
      <c r="P93" s="261"/>
      <c r="Q93" s="261"/>
      <c r="R93" s="261"/>
      <c r="S93" s="261"/>
      <c r="T93" s="261"/>
      <c r="U93" s="261"/>
    </row>
    <row r="94" spans="2:21" ht="16.5">
      <c r="B94" s="261"/>
      <c r="C94" s="261"/>
      <c r="D94" s="262"/>
      <c r="E94" s="262"/>
      <c r="F94" s="262"/>
      <c r="G94" s="262"/>
      <c r="H94" s="262"/>
      <c r="I94" s="262"/>
      <c r="J94" s="262"/>
      <c r="K94" s="262"/>
      <c r="L94" s="262"/>
      <c r="M94" s="295"/>
      <c r="N94" s="265"/>
      <c r="O94" s="265"/>
      <c r="P94" s="261"/>
      <c r="Q94" s="261"/>
      <c r="R94" s="261"/>
      <c r="S94" s="261"/>
      <c r="T94" s="261"/>
      <c r="U94" s="261"/>
    </row>
    <row r="95" spans="2:21" ht="16.5">
      <c r="B95" s="261"/>
      <c r="C95" s="261"/>
      <c r="D95" s="262"/>
      <c r="E95" s="262"/>
      <c r="F95" s="262"/>
      <c r="G95" s="262"/>
      <c r="H95" s="262"/>
      <c r="I95" s="262"/>
      <c r="J95" s="262"/>
      <c r="K95" s="262"/>
      <c r="L95" s="262"/>
      <c r="M95" s="295"/>
      <c r="N95" s="265"/>
      <c r="O95" s="265"/>
      <c r="P95" s="261"/>
      <c r="Q95" s="261"/>
      <c r="R95" s="261"/>
      <c r="S95" s="261"/>
      <c r="T95" s="261"/>
      <c r="U95" s="261"/>
    </row>
    <row r="96" spans="2:21" ht="16.5">
      <c r="B96" s="261"/>
      <c r="C96" s="261"/>
      <c r="D96" s="262"/>
      <c r="E96" s="262"/>
      <c r="F96" s="262"/>
      <c r="G96" s="262"/>
      <c r="H96" s="262"/>
      <c r="I96" s="262"/>
      <c r="J96" s="262"/>
      <c r="K96" s="262"/>
      <c r="L96" s="262"/>
      <c r="M96" s="295"/>
      <c r="N96" s="265"/>
      <c r="O96" s="265"/>
      <c r="P96" s="261"/>
      <c r="Q96" s="261"/>
      <c r="R96" s="261"/>
      <c r="S96" s="261"/>
      <c r="T96" s="261"/>
      <c r="U96" s="261"/>
    </row>
    <row r="97" spans="2:21" ht="16.5">
      <c r="B97" s="261"/>
      <c r="C97" s="261"/>
      <c r="D97" s="262"/>
      <c r="E97" s="262"/>
      <c r="F97" s="262"/>
      <c r="G97" s="262"/>
      <c r="H97" s="262"/>
      <c r="I97" s="262"/>
      <c r="J97" s="262"/>
      <c r="K97" s="262"/>
      <c r="L97" s="262"/>
      <c r="M97" s="295"/>
      <c r="N97" s="265"/>
      <c r="O97" s="265"/>
      <c r="P97" s="261"/>
      <c r="Q97" s="261"/>
      <c r="R97" s="261"/>
      <c r="S97" s="261"/>
      <c r="T97" s="261"/>
      <c r="U97" s="261"/>
    </row>
    <row r="98" spans="2:21" ht="16.5">
      <c r="B98" s="261"/>
      <c r="C98" s="261"/>
      <c r="D98" s="262"/>
      <c r="E98" s="262"/>
      <c r="F98" s="262"/>
      <c r="G98" s="262"/>
      <c r="H98" s="262"/>
      <c r="I98" s="262"/>
      <c r="J98" s="262"/>
      <c r="K98" s="262"/>
      <c r="L98" s="262"/>
      <c r="M98" s="295"/>
      <c r="N98" s="265"/>
      <c r="O98" s="265"/>
      <c r="P98" s="261"/>
      <c r="Q98" s="261"/>
      <c r="R98" s="261"/>
      <c r="S98" s="261"/>
      <c r="T98" s="261"/>
      <c r="U98" s="261"/>
    </row>
    <row r="99" spans="2:21" ht="16.5">
      <c r="B99" s="261"/>
      <c r="C99" s="261"/>
      <c r="D99" s="262"/>
      <c r="E99" s="262"/>
      <c r="F99" s="262"/>
      <c r="G99" s="262"/>
      <c r="H99" s="262"/>
      <c r="I99" s="262"/>
      <c r="J99" s="262"/>
      <c r="K99" s="262"/>
      <c r="L99" s="262"/>
      <c r="M99" s="295"/>
      <c r="N99" s="265"/>
      <c r="O99" s="265"/>
      <c r="P99" s="261"/>
      <c r="Q99" s="261"/>
      <c r="R99" s="261"/>
      <c r="S99" s="261"/>
      <c r="T99" s="261"/>
      <c r="U99" s="261"/>
    </row>
    <row r="100" spans="2:21" ht="16.5">
      <c r="B100" s="261"/>
      <c r="C100" s="261"/>
      <c r="D100" s="262"/>
      <c r="E100" s="262"/>
      <c r="F100" s="262"/>
      <c r="G100" s="262"/>
      <c r="H100" s="262"/>
      <c r="I100" s="262"/>
      <c r="J100" s="262"/>
      <c r="K100" s="262"/>
      <c r="L100" s="262"/>
      <c r="M100" s="295"/>
      <c r="N100" s="265"/>
      <c r="O100" s="265"/>
      <c r="P100" s="261"/>
      <c r="Q100" s="261"/>
      <c r="R100" s="261"/>
      <c r="S100" s="261"/>
      <c r="T100" s="261"/>
      <c r="U100" s="261"/>
    </row>
    <row r="101" spans="2:21" ht="16.5">
      <c r="B101" s="261"/>
      <c r="C101" s="261"/>
      <c r="D101" s="262"/>
      <c r="E101" s="262"/>
      <c r="F101" s="262"/>
      <c r="G101" s="262"/>
      <c r="H101" s="262"/>
      <c r="I101" s="262"/>
      <c r="J101" s="262"/>
      <c r="K101" s="262"/>
      <c r="L101" s="262"/>
      <c r="M101" s="295"/>
      <c r="N101" s="265"/>
      <c r="O101" s="265"/>
      <c r="P101" s="261"/>
      <c r="Q101" s="261"/>
      <c r="R101" s="261"/>
      <c r="S101" s="261"/>
      <c r="T101" s="261"/>
      <c r="U101" s="261"/>
    </row>
    <row r="102" spans="2:21" ht="16.5">
      <c r="B102" s="261"/>
      <c r="C102" s="261"/>
      <c r="D102" s="262"/>
      <c r="E102" s="262"/>
      <c r="F102" s="262"/>
      <c r="G102" s="262"/>
      <c r="H102" s="262"/>
      <c r="I102" s="262"/>
      <c r="J102" s="262"/>
      <c r="K102" s="262"/>
      <c r="L102" s="262"/>
      <c r="M102" s="295"/>
      <c r="N102" s="265"/>
      <c r="O102" s="265"/>
      <c r="P102" s="261"/>
      <c r="Q102" s="261"/>
      <c r="R102" s="261"/>
      <c r="S102" s="261"/>
      <c r="T102" s="261"/>
      <c r="U102" s="261"/>
    </row>
    <row r="103" spans="2:21" ht="16.5">
      <c r="B103" s="261"/>
      <c r="C103" s="261"/>
      <c r="D103" s="262"/>
      <c r="E103" s="262"/>
      <c r="F103" s="262"/>
      <c r="G103" s="262"/>
      <c r="H103" s="262"/>
      <c r="I103" s="262"/>
      <c r="J103" s="262"/>
      <c r="K103" s="262"/>
      <c r="L103" s="262"/>
      <c r="M103" s="295"/>
      <c r="N103" s="265"/>
      <c r="O103" s="265"/>
      <c r="P103" s="261"/>
      <c r="Q103" s="261"/>
      <c r="R103" s="261"/>
      <c r="S103" s="261"/>
      <c r="T103" s="261"/>
      <c r="U103" s="261"/>
    </row>
    <row r="104" spans="2:21" ht="16.5">
      <c r="B104" s="261"/>
      <c r="C104" s="261"/>
      <c r="D104" s="262"/>
      <c r="E104" s="262"/>
      <c r="F104" s="262"/>
      <c r="G104" s="262"/>
      <c r="H104" s="262"/>
      <c r="I104" s="262"/>
      <c r="J104" s="262"/>
      <c r="K104" s="262"/>
      <c r="L104" s="262"/>
      <c r="M104" s="295"/>
      <c r="N104" s="265"/>
      <c r="O104" s="265"/>
      <c r="P104" s="261"/>
      <c r="Q104" s="261"/>
      <c r="R104" s="261"/>
      <c r="S104" s="261"/>
      <c r="T104" s="261"/>
      <c r="U104" s="261"/>
    </row>
    <row r="105" spans="2:21" ht="16.5">
      <c r="B105" s="261"/>
      <c r="C105" s="261"/>
      <c r="D105" s="262"/>
      <c r="E105" s="262"/>
      <c r="F105" s="262"/>
      <c r="G105" s="262"/>
      <c r="H105" s="262"/>
      <c r="I105" s="262"/>
      <c r="J105" s="262"/>
      <c r="K105" s="262"/>
      <c r="L105" s="262"/>
      <c r="M105" s="295"/>
      <c r="N105" s="265"/>
      <c r="O105" s="265"/>
      <c r="P105" s="261"/>
      <c r="Q105" s="261"/>
      <c r="R105" s="261"/>
      <c r="S105" s="261"/>
      <c r="T105" s="261"/>
      <c r="U105" s="261"/>
    </row>
    <row r="106" spans="2:21" ht="16.5">
      <c r="B106" s="261"/>
      <c r="C106" s="261"/>
      <c r="D106" s="262"/>
      <c r="E106" s="262"/>
      <c r="F106" s="262"/>
      <c r="G106" s="262"/>
      <c r="H106" s="262"/>
      <c r="I106" s="262"/>
      <c r="J106" s="262"/>
      <c r="K106" s="262"/>
      <c r="L106" s="262"/>
      <c r="M106" s="295"/>
      <c r="N106" s="265"/>
      <c r="O106" s="265"/>
      <c r="P106" s="261"/>
      <c r="Q106" s="261"/>
      <c r="R106" s="261"/>
      <c r="S106" s="261"/>
      <c r="T106" s="261"/>
      <c r="U106" s="261"/>
    </row>
    <row r="107" spans="2:21" ht="16.5">
      <c r="B107" s="261"/>
      <c r="C107" s="261"/>
      <c r="D107" s="262"/>
      <c r="E107" s="262"/>
      <c r="F107" s="262"/>
      <c r="G107" s="262"/>
      <c r="H107" s="262"/>
      <c r="I107" s="262"/>
      <c r="J107" s="262"/>
      <c r="K107" s="262"/>
      <c r="L107" s="262"/>
      <c r="M107" s="295"/>
      <c r="N107" s="265"/>
      <c r="O107" s="265"/>
      <c r="P107" s="261"/>
      <c r="Q107" s="261"/>
      <c r="R107" s="261"/>
      <c r="S107" s="261"/>
      <c r="T107" s="261"/>
      <c r="U107" s="261"/>
    </row>
    <row r="108" spans="2:21" ht="16.5">
      <c r="B108" s="261"/>
      <c r="C108" s="261"/>
      <c r="D108" s="262"/>
      <c r="E108" s="262"/>
      <c r="F108" s="262"/>
      <c r="G108" s="262"/>
      <c r="H108" s="262"/>
      <c r="I108" s="262"/>
      <c r="J108" s="262"/>
      <c r="K108" s="262"/>
      <c r="L108" s="262"/>
      <c r="M108" s="295"/>
      <c r="N108" s="265"/>
      <c r="O108" s="265"/>
      <c r="P108" s="261"/>
      <c r="Q108" s="261"/>
      <c r="R108" s="261"/>
      <c r="S108" s="261"/>
      <c r="T108" s="261"/>
      <c r="U108" s="261"/>
    </row>
    <row r="109" spans="2:21" ht="16.5">
      <c r="B109" s="261"/>
      <c r="C109" s="261"/>
      <c r="D109" s="262"/>
      <c r="E109" s="262"/>
      <c r="F109" s="262"/>
      <c r="G109" s="262"/>
      <c r="H109" s="262"/>
      <c r="I109" s="262"/>
      <c r="J109" s="262"/>
      <c r="K109" s="262"/>
      <c r="L109" s="262"/>
      <c r="M109" s="295"/>
      <c r="N109" s="265"/>
      <c r="O109" s="265"/>
      <c r="P109" s="261"/>
      <c r="Q109" s="261"/>
      <c r="R109" s="261"/>
      <c r="S109" s="261"/>
      <c r="T109" s="261"/>
      <c r="U109" s="261"/>
    </row>
    <row r="110" spans="2:21" ht="16.5">
      <c r="B110" s="261"/>
      <c r="C110" s="261"/>
      <c r="D110" s="262"/>
      <c r="E110" s="262"/>
      <c r="F110" s="262"/>
      <c r="G110" s="262"/>
      <c r="H110" s="262"/>
      <c r="I110" s="262"/>
      <c r="J110" s="262"/>
      <c r="K110" s="262"/>
      <c r="L110" s="262"/>
      <c r="M110" s="295"/>
      <c r="N110" s="265"/>
      <c r="O110" s="265"/>
      <c r="P110" s="261"/>
      <c r="Q110" s="261"/>
      <c r="R110" s="261"/>
      <c r="S110" s="261"/>
      <c r="T110" s="261"/>
      <c r="U110" s="261"/>
    </row>
    <row r="111" spans="2:21" ht="16.5">
      <c r="B111" s="261"/>
      <c r="C111" s="261"/>
      <c r="D111" s="262"/>
      <c r="E111" s="262"/>
      <c r="F111" s="262"/>
      <c r="G111" s="262"/>
      <c r="H111" s="262"/>
      <c r="I111" s="262"/>
      <c r="J111" s="262"/>
      <c r="K111" s="262"/>
      <c r="L111" s="262"/>
      <c r="M111" s="295"/>
      <c r="N111" s="265"/>
      <c r="O111" s="265"/>
      <c r="P111" s="261"/>
      <c r="Q111" s="261"/>
      <c r="R111" s="261"/>
      <c r="S111" s="261"/>
      <c r="T111" s="261"/>
      <c r="U111" s="261"/>
    </row>
    <row r="112" spans="2:21" ht="16.5">
      <c r="B112" s="261"/>
      <c r="C112" s="261"/>
      <c r="D112" s="262"/>
      <c r="E112" s="262"/>
      <c r="F112" s="262"/>
      <c r="G112" s="262"/>
      <c r="H112" s="262"/>
      <c r="I112" s="262"/>
      <c r="J112" s="262"/>
      <c r="K112" s="262"/>
      <c r="L112" s="262"/>
      <c r="M112" s="295"/>
      <c r="N112" s="265"/>
      <c r="O112" s="265"/>
      <c r="P112" s="261"/>
      <c r="Q112" s="261"/>
      <c r="R112" s="261"/>
      <c r="S112" s="261"/>
      <c r="T112" s="261"/>
      <c r="U112" s="261"/>
    </row>
    <row r="113" spans="2:21" ht="16.5">
      <c r="B113" s="261"/>
      <c r="C113" s="261"/>
      <c r="D113" s="262"/>
      <c r="E113" s="262"/>
      <c r="F113" s="262"/>
      <c r="G113" s="262"/>
      <c r="H113" s="262"/>
      <c r="I113" s="262"/>
      <c r="J113" s="262"/>
      <c r="K113" s="262"/>
      <c r="L113" s="262"/>
      <c r="M113" s="295"/>
      <c r="N113" s="265"/>
      <c r="O113" s="265"/>
      <c r="P113" s="261"/>
      <c r="Q113" s="261"/>
      <c r="R113" s="261"/>
      <c r="S113" s="261"/>
      <c r="T113" s="261"/>
      <c r="U113" s="261"/>
    </row>
    <row r="114" spans="2:21" ht="16.5">
      <c r="B114" s="261"/>
      <c r="C114" s="261"/>
      <c r="D114" s="262"/>
      <c r="E114" s="262"/>
      <c r="F114" s="262"/>
      <c r="G114" s="262"/>
      <c r="H114" s="262"/>
      <c r="I114" s="262"/>
      <c r="J114" s="262"/>
      <c r="K114" s="262"/>
      <c r="L114" s="262"/>
      <c r="M114" s="295"/>
      <c r="N114" s="265"/>
      <c r="O114" s="265"/>
      <c r="P114" s="261"/>
      <c r="Q114" s="261"/>
      <c r="R114" s="261"/>
      <c r="S114" s="261"/>
      <c r="T114" s="261"/>
      <c r="U114" s="261"/>
    </row>
    <row r="115" spans="2:21" ht="16.5">
      <c r="B115" s="261"/>
      <c r="C115" s="261"/>
      <c r="D115" s="262"/>
      <c r="E115" s="262"/>
      <c r="F115" s="262"/>
      <c r="G115" s="262"/>
      <c r="H115" s="262"/>
      <c r="I115" s="262"/>
      <c r="J115" s="262"/>
      <c r="K115" s="262"/>
      <c r="L115" s="262"/>
      <c r="M115" s="295"/>
      <c r="N115" s="265"/>
      <c r="O115" s="265"/>
      <c r="P115" s="261"/>
      <c r="Q115" s="261"/>
      <c r="R115" s="261"/>
      <c r="S115" s="261"/>
      <c r="T115" s="261"/>
      <c r="U115" s="261"/>
    </row>
    <row r="116" spans="2:21" ht="16.5">
      <c r="B116" s="261"/>
      <c r="C116" s="261"/>
      <c r="D116" s="262"/>
      <c r="E116" s="262"/>
      <c r="F116" s="262"/>
      <c r="G116" s="262"/>
      <c r="H116" s="262"/>
      <c r="I116" s="262"/>
      <c r="J116" s="262"/>
      <c r="K116" s="262"/>
      <c r="L116" s="262"/>
      <c r="M116" s="295"/>
      <c r="N116" s="265"/>
      <c r="O116" s="265"/>
      <c r="P116" s="261"/>
      <c r="Q116" s="261"/>
      <c r="R116" s="261"/>
      <c r="S116" s="261"/>
      <c r="T116" s="261"/>
      <c r="U116" s="261"/>
    </row>
    <row r="117" spans="2:21" ht="16.5">
      <c r="B117" s="261"/>
      <c r="C117" s="261"/>
      <c r="D117" s="262"/>
      <c r="E117" s="262"/>
      <c r="F117" s="262"/>
      <c r="G117" s="262"/>
      <c r="H117" s="262"/>
      <c r="I117" s="262"/>
      <c r="J117" s="262"/>
      <c r="K117" s="262"/>
      <c r="L117" s="262"/>
      <c r="M117" s="295"/>
      <c r="N117" s="265"/>
      <c r="O117" s="265"/>
      <c r="P117" s="261"/>
      <c r="Q117" s="261"/>
      <c r="R117" s="261"/>
      <c r="S117" s="261"/>
      <c r="T117" s="261"/>
      <c r="U117" s="261"/>
    </row>
    <row r="118" spans="2:21" ht="16.5">
      <c r="B118" s="261"/>
      <c r="C118" s="261"/>
      <c r="D118" s="262"/>
      <c r="E118" s="262"/>
      <c r="F118" s="262"/>
      <c r="G118" s="262"/>
      <c r="H118" s="262"/>
      <c r="I118" s="262"/>
      <c r="J118" s="262"/>
      <c r="K118" s="262"/>
      <c r="L118" s="262"/>
      <c r="M118" s="295"/>
      <c r="N118" s="265"/>
      <c r="O118" s="265"/>
      <c r="P118" s="261"/>
      <c r="Q118" s="261"/>
      <c r="R118" s="261"/>
      <c r="S118" s="261"/>
      <c r="T118" s="261"/>
      <c r="U118" s="261"/>
    </row>
    <row r="119" spans="2:21" ht="16.5">
      <c r="B119" s="261"/>
      <c r="C119" s="261"/>
      <c r="D119" s="262"/>
      <c r="E119" s="262"/>
      <c r="F119" s="262"/>
      <c r="G119" s="262"/>
      <c r="H119" s="262"/>
      <c r="I119" s="262"/>
      <c r="J119" s="262"/>
      <c r="K119" s="262"/>
      <c r="L119" s="262"/>
      <c r="M119" s="295"/>
      <c r="N119" s="265"/>
      <c r="O119" s="265"/>
      <c r="P119" s="261"/>
      <c r="Q119" s="261"/>
      <c r="R119" s="261"/>
      <c r="S119" s="261"/>
      <c r="T119" s="261"/>
      <c r="U119" s="261"/>
    </row>
    <row r="120" spans="2:21" ht="16.5">
      <c r="B120" s="261"/>
      <c r="C120" s="261"/>
      <c r="D120" s="262"/>
      <c r="E120" s="262"/>
      <c r="F120" s="262"/>
      <c r="G120" s="262"/>
      <c r="H120" s="262"/>
      <c r="I120" s="262"/>
      <c r="J120" s="262"/>
      <c r="K120" s="262"/>
      <c r="L120" s="262"/>
      <c r="M120" s="295"/>
      <c r="N120" s="265"/>
      <c r="O120" s="265"/>
      <c r="P120" s="261"/>
      <c r="Q120" s="261"/>
      <c r="R120" s="261"/>
      <c r="S120" s="261"/>
      <c r="T120" s="261"/>
      <c r="U120" s="261"/>
    </row>
    <row r="121" spans="2:21" ht="16.5">
      <c r="B121" s="261"/>
      <c r="C121" s="261"/>
      <c r="D121" s="262"/>
      <c r="E121" s="262"/>
      <c r="F121" s="262"/>
      <c r="G121" s="262"/>
      <c r="H121" s="262"/>
      <c r="I121" s="262"/>
      <c r="J121" s="262"/>
      <c r="K121" s="262"/>
      <c r="L121" s="262"/>
      <c r="M121" s="295"/>
      <c r="N121" s="265"/>
      <c r="O121" s="265"/>
      <c r="P121" s="261"/>
      <c r="Q121" s="261"/>
      <c r="R121" s="261"/>
      <c r="S121" s="261"/>
      <c r="T121" s="261"/>
      <c r="U121" s="261"/>
    </row>
    <row r="122" spans="2:21" ht="16.5">
      <c r="B122" s="261"/>
      <c r="C122" s="261"/>
      <c r="D122" s="262"/>
      <c r="E122" s="262"/>
      <c r="F122" s="262"/>
      <c r="G122" s="262"/>
      <c r="H122" s="262"/>
      <c r="I122" s="262"/>
      <c r="J122" s="262"/>
      <c r="K122" s="262"/>
      <c r="L122" s="262"/>
      <c r="M122" s="295"/>
      <c r="N122" s="265"/>
      <c r="O122" s="265"/>
      <c r="P122" s="261"/>
      <c r="Q122" s="261"/>
      <c r="R122" s="261"/>
      <c r="S122" s="261"/>
      <c r="T122" s="261"/>
      <c r="U122" s="261"/>
    </row>
    <row r="123" spans="2:21" ht="16.5">
      <c r="B123" s="261"/>
      <c r="C123" s="261"/>
      <c r="D123" s="262"/>
      <c r="E123" s="262"/>
      <c r="F123" s="262"/>
      <c r="G123" s="262"/>
      <c r="H123" s="262"/>
      <c r="I123" s="262"/>
      <c r="J123" s="262"/>
      <c r="K123" s="262"/>
      <c r="L123" s="262"/>
      <c r="M123" s="295"/>
      <c r="N123" s="265"/>
      <c r="O123" s="265"/>
      <c r="P123" s="261"/>
      <c r="Q123" s="261"/>
      <c r="R123" s="261"/>
      <c r="S123" s="261"/>
      <c r="T123" s="261"/>
      <c r="U123" s="261"/>
    </row>
    <row r="124" spans="2:21" ht="16.5">
      <c r="B124" s="261"/>
      <c r="C124" s="261"/>
      <c r="D124" s="262"/>
      <c r="E124" s="262"/>
      <c r="F124" s="262"/>
      <c r="G124" s="262"/>
      <c r="H124" s="262"/>
      <c r="I124" s="262"/>
      <c r="J124" s="262"/>
      <c r="K124" s="262"/>
      <c r="L124" s="262"/>
      <c r="M124" s="295"/>
      <c r="N124" s="265"/>
      <c r="O124" s="265"/>
      <c r="P124" s="261"/>
      <c r="Q124" s="261"/>
      <c r="R124" s="261"/>
      <c r="S124" s="261"/>
      <c r="T124" s="261"/>
      <c r="U124" s="261"/>
    </row>
    <row r="125" spans="2:21" ht="16.5">
      <c r="B125" s="261"/>
      <c r="C125" s="261"/>
      <c r="D125" s="262"/>
      <c r="E125" s="262"/>
      <c r="F125" s="262"/>
      <c r="G125" s="262"/>
      <c r="H125" s="262"/>
      <c r="I125" s="262"/>
      <c r="J125" s="262"/>
      <c r="K125" s="262"/>
      <c r="L125" s="262"/>
      <c r="M125" s="295"/>
      <c r="N125" s="265"/>
      <c r="O125" s="265"/>
      <c r="P125" s="261"/>
      <c r="Q125" s="261"/>
      <c r="R125" s="261"/>
      <c r="S125" s="261"/>
      <c r="T125" s="261"/>
      <c r="U125" s="261"/>
    </row>
    <row r="126" spans="2:21" ht="16.5">
      <c r="B126" s="261"/>
      <c r="C126" s="261"/>
      <c r="D126" s="262"/>
      <c r="E126" s="262"/>
      <c r="F126" s="262"/>
      <c r="G126" s="262"/>
      <c r="H126" s="262"/>
      <c r="I126" s="262"/>
      <c r="J126" s="262"/>
      <c r="K126" s="262"/>
      <c r="L126" s="262"/>
      <c r="M126" s="295"/>
      <c r="N126" s="265"/>
      <c r="O126" s="265"/>
      <c r="P126" s="261"/>
      <c r="Q126" s="261"/>
      <c r="R126" s="261"/>
      <c r="S126" s="261"/>
      <c r="T126" s="261"/>
      <c r="U126" s="261"/>
    </row>
    <row r="127" spans="2:21" ht="16.5">
      <c r="B127" s="261"/>
      <c r="C127" s="261"/>
      <c r="D127" s="262"/>
      <c r="E127" s="262"/>
      <c r="F127" s="262"/>
      <c r="G127" s="262"/>
      <c r="H127" s="262"/>
      <c r="I127" s="262"/>
      <c r="J127" s="262"/>
      <c r="K127" s="262"/>
      <c r="L127" s="262"/>
      <c r="M127" s="295"/>
      <c r="N127" s="265"/>
      <c r="O127" s="265"/>
      <c r="P127" s="261"/>
      <c r="Q127" s="261"/>
      <c r="R127" s="261"/>
      <c r="S127" s="261"/>
      <c r="T127" s="261"/>
      <c r="U127" s="261"/>
    </row>
    <row r="128" spans="2:21" ht="16.5">
      <c r="B128" s="261"/>
      <c r="C128" s="261"/>
      <c r="D128" s="262"/>
      <c r="E128" s="262"/>
      <c r="F128" s="262"/>
      <c r="G128" s="262"/>
      <c r="H128" s="262"/>
      <c r="I128" s="262"/>
      <c r="J128" s="262"/>
      <c r="K128" s="262"/>
      <c r="L128" s="262"/>
      <c r="M128" s="295"/>
      <c r="N128" s="265"/>
      <c r="O128" s="265"/>
      <c r="P128" s="261"/>
      <c r="Q128" s="261"/>
      <c r="R128" s="261"/>
      <c r="S128" s="261"/>
      <c r="T128" s="261"/>
      <c r="U128" s="261"/>
    </row>
    <row r="129" spans="2:21" ht="16.5">
      <c r="B129" s="261"/>
      <c r="C129" s="261"/>
      <c r="D129" s="262"/>
      <c r="E129" s="262"/>
      <c r="F129" s="262"/>
      <c r="G129" s="262"/>
      <c r="H129" s="262"/>
      <c r="I129" s="262"/>
      <c r="J129" s="262"/>
      <c r="K129" s="262"/>
      <c r="L129" s="262"/>
      <c r="M129" s="295"/>
      <c r="N129" s="265"/>
      <c r="O129" s="265"/>
      <c r="P129" s="261"/>
      <c r="Q129" s="261"/>
      <c r="R129" s="261"/>
      <c r="S129" s="261"/>
      <c r="T129" s="261"/>
      <c r="U129" s="261"/>
    </row>
    <row r="130" spans="2:21" ht="16.5">
      <c r="B130" s="261"/>
      <c r="C130" s="261"/>
      <c r="D130" s="262"/>
      <c r="E130" s="262"/>
      <c r="F130" s="262"/>
      <c r="G130" s="262"/>
      <c r="H130" s="262"/>
      <c r="I130" s="262"/>
      <c r="J130" s="262"/>
      <c r="K130" s="262"/>
      <c r="L130" s="262"/>
      <c r="M130" s="295"/>
      <c r="N130" s="265"/>
      <c r="O130" s="265"/>
      <c r="P130" s="261"/>
      <c r="Q130" s="261"/>
      <c r="R130" s="261"/>
      <c r="S130" s="261"/>
      <c r="T130" s="261"/>
      <c r="U130" s="261"/>
    </row>
    <row r="131" spans="2:21" ht="16.5">
      <c r="B131" s="261"/>
      <c r="C131" s="261"/>
      <c r="D131" s="262"/>
      <c r="E131" s="262"/>
      <c r="F131" s="262"/>
      <c r="G131" s="262"/>
      <c r="H131" s="262"/>
      <c r="I131" s="262"/>
      <c r="J131" s="262"/>
      <c r="K131" s="262"/>
      <c r="L131" s="262"/>
      <c r="M131" s="295"/>
      <c r="N131" s="265"/>
      <c r="O131" s="265"/>
      <c r="P131" s="261"/>
      <c r="Q131" s="261"/>
      <c r="R131" s="261"/>
      <c r="S131" s="261"/>
      <c r="T131" s="261"/>
      <c r="U131" s="261"/>
    </row>
    <row r="132" spans="2:21" ht="16.5">
      <c r="B132" s="261"/>
      <c r="C132" s="261"/>
      <c r="D132" s="262"/>
      <c r="E132" s="262"/>
      <c r="F132" s="262"/>
      <c r="G132" s="262"/>
      <c r="H132" s="262"/>
      <c r="I132" s="262"/>
      <c r="J132" s="262"/>
      <c r="K132" s="262"/>
      <c r="L132" s="262"/>
      <c r="M132" s="295"/>
      <c r="N132" s="265"/>
      <c r="O132" s="265"/>
      <c r="P132" s="261"/>
      <c r="Q132" s="261"/>
      <c r="R132" s="261"/>
      <c r="S132" s="261"/>
      <c r="T132" s="261"/>
      <c r="U132" s="261"/>
    </row>
    <row r="133" spans="2:21" ht="16.5">
      <c r="B133" s="261"/>
      <c r="C133" s="261"/>
      <c r="D133" s="262"/>
      <c r="E133" s="262"/>
      <c r="F133" s="262"/>
      <c r="G133" s="262"/>
      <c r="H133" s="262"/>
      <c r="I133" s="262"/>
      <c r="J133" s="262"/>
      <c r="K133" s="262"/>
      <c r="L133" s="262"/>
      <c r="M133" s="295"/>
      <c r="N133" s="265"/>
      <c r="O133" s="265"/>
      <c r="P133" s="261"/>
      <c r="Q133" s="261"/>
      <c r="R133" s="261"/>
      <c r="S133" s="261"/>
      <c r="T133" s="261"/>
      <c r="U133" s="261"/>
    </row>
    <row r="134" spans="2:21" ht="16.5">
      <c r="B134" s="261"/>
      <c r="C134" s="261"/>
      <c r="D134" s="262"/>
      <c r="E134" s="262"/>
      <c r="F134" s="262"/>
      <c r="G134" s="262"/>
      <c r="H134" s="262"/>
      <c r="I134" s="262"/>
      <c r="J134" s="262"/>
      <c r="K134" s="262"/>
      <c r="L134" s="262"/>
      <c r="M134" s="295"/>
      <c r="N134" s="265"/>
      <c r="O134" s="265"/>
      <c r="P134" s="261"/>
      <c r="Q134" s="261"/>
      <c r="R134" s="261"/>
      <c r="S134" s="261"/>
      <c r="T134" s="261"/>
      <c r="U134" s="261"/>
    </row>
    <row r="135" spans="2:21" ht="16.5">
      <c r="B135" s="261"/>
      <c r="C135" s="261"/>
      <c r="D135" s="262"/>
      <c r="E135" s="262"/>
      <c r="F135" s="262"/>
      <c r="G135" s="262"/>
      <c r="H135" s="262"/>
      <c r="I135" s="262"/>
      <c r="J135" s="262"/>
      <c r="K135" s="262"/>
      <c r="L135" s="262"/>
      <c r="M135" s="295"/>
      <c r="N135" s="265"/>
      <c r="O135" s="265"/>
      <c r="P135" s="261"/>
      <c r="Q135" s="261"/>
      <c r="R135" s="261"/>
      <c r="S135" s="261"/>
      <c r="T135" s="261"/>
      <c r="U135" s="261"/>
    </row>
    <row r="136" spans="2:21" ht="16.5">
      <c r="B136" s="261"/>
      <c r="C136" s="261"/>
      <c r="D136" s="262"/>
      <c r="E136" s="262"/>
      <c r="F136" s="262"/>
      <c r="G136" s="262"/>
      <c r="H136" s="262"/>
      <c r="I136" s="262"/>
      <c r="J136" s="262"/>
      <c r="K136" s="262"/>
      <c r="L136" s="262"/>
      <c r="M136" s="295"/>
      <c r="N136" s="265"/>
      <c r="O136" s="265"/>
      <c r="P136" s="261"/>
      <c r="Q136" s="261"/>
      <c r="R136" s="261"/>
      <c r="S136" s="261"/>
      <c r="T136" s="261"/>
      <c r="U136" s="261"/>
    </row>
    <row r="137" spans="2:21" ht="16.5">
      <c r="B137" s="261"/>
      <c r="C137" s="261"/>
      <c r="D137" s="262"/>
      <c r="E137" s="262"/>
      <c r="F137" s="262"/>
      <c r="G137" s="262"/>
      <c r="H137" s="262"/>
      <c r="I137" s="262"/>
      <c r="J137" s="262"/>
      <c r="K137" s="262"/>
      <c r="L137" s="262"/>
      <c r="M137" s="295"/>
      <c r="N137" s="265"/>
      <c r="O137" s="265"/>
      <c r="P137" s="261"/>
      <c r="Q137" s="261"/>
      <c r="R137" s="261"/>
      <c r="S137" s="261"/>
      <c r="T137" s="261"/>
      <c r="U137" s="261"/>
    </row>
    <row r="138" spans="2:21" ht="16.5">
      <c r="B138" s="261"/>
      <c r="C138" s="261"/>
      <c r="D138" s="262"/>
      <c r="E138" s="262"/>
      <c r="F138" s="262"/>
      <c r="G138" s="262"/>
      <c r="H138" s="262"/>
      <c r="I138" s="262"/>
      <c r="J138" s="262"/>
      <c r="K138" s="262"/>
      <c r="L138" s="262"/>
      <c r="M138" s="295"/>
      <c r="N138" s="265"/>
      <c r="O138" s="265"/>
      <c r="P138" s="261"/>
      <c r="Q138" s="261"/>
      <c r="R138" s="261"/>
      <c r="S138" s="261"/>
      <c r="T138" s="261"/>
      <c r="U138" s="261"/>
    </row>
    <row r="139" spans="2:21" ht="16.5">
      <c r="B139" s="261"/>
      <c r="C139" s="261"/>
      <c r="D139" s="262"/>
      <c r="E139" s="262"/>
      <c r="F139" s="262"/>
      <c r="G139" s="262"/>
      <c r="H139" s="262"/>
      <c r="I139" s="262"/>
      <c r="J139" s="262"/>
      <c r="K139" s="262"/>
      <c r="L139" s="262"/>
      <c r="M139" s="295"/>
      <c r="N139" s="265"/>
      <c r="O139" s="265"/>
      <c r="P139" s="261"/>
      <c r="Q139" s="261"/>
      <c r="R139" s="261"/>
      <c r="S139" s="261"/>
      <c r="T139" s="261"/>
      <c r="U139" s="261"/>
    </row>
    <row r="140" spans="2:21" ht="16.5">
      <c r="B140" s="261"/>
      <c r="C140" s="261"/>
      <c r="D140" s="262"/>
      <c r="E140" s="262"/>
      <c r="F140" s="262"/>
      <c r="G140" s="262"/>
      <c r="H140" s="262"/>
      <c r="I140" s="262"/>
      <c r="J140" s="262"/>
      <c r="K140" s="262"/>
      <c r="L140" s="262"/>
      <c r="M140" s="295"/>
      <c r="N140" s="265"/>
      <c r="O140" s="265"/>
      <c r="P140" s="261"/>
      <c r="Q140" s="261"/>
      <c r="R140" s="261"/>
      <c r="S140" s="261"/>
      <c r="T140" s="261"/>
      <c r="U140" s="261"/>
    </row>
    <row r="141" spans="2:21" ht="16.5">
      <c r="B141" s="261"/>
      <c r="C141" s="261"/>
      <c r="D141" s="262"/>
      <c r="E141" s="262"/>
      <c r="F141" s="262"/>
      <c r="G141" s="262"/>
      <c r="H141" s="262"/>
      <c r="I141" s="262"/>
      <c r="J141" s="262"/>
      <c r="K141" s="262"/>
      <c r="L141" s="262"/>
      <c r="M141" s="295"/>
      <c r="N141" s="265"/>
      <c r="O141" s="265"/>
      <c r="P141" s="261"/>
      <c r="Q141" s="261"/>
      <c r="R141" s="261"/>
      <c r="S141" s="261"/>
      <c r="T141" s="261"/>
      <c r="U141" s="261"/>
    </row>
    <row r="142" spans="2:21" ht="16.5">
      <c r="B142" s="261"/>
      <c r="C142" s="261"/>
      <c r="D142" s="262"/>
      <c r="E142" s="262"/>
      <c r="F142" s="262"/>
      <c r="G142" s="262"/>
      <c r="H142" s="262"/>
      <c r="I142" s="262"/>
      <c r="J142" s="262"/>
      <c r="K142" s="262"/>
      <c r="L142" s="262"/>
      <c r="M142" s="295"/>
      <c r="N142" s="265"/>
      <c r="O142" s="265"/>
      <c r="P142" s="261"/>
      <c r="Q142" s="261"/>
      <c r="R142" s="261"/>
      <c r="S142" s="261"/>
      <c r="T142" s="261"/>
      <c r="U142" s="261"/>
    </row>
    <row r="143" spans="2:21" ht="16.5">
      <c r="B143" s="261"/>
      <c r="C143" s="261"/>
      <c r="D143" s="262"/>
      <c r="E143" s="262"/>
      <c r="F143" s="262"/>
      <c r="G143" s="262"/>
      <c r="H143" s="262"/>
      <c r="I143" s="262"/>
      <c r="J143" s="262"/>
      <c r="K143" s="262"/>
      <c r="L143" s="262"/>
      <c r="M143" s="295"/>
      <c r="N143" s="265"/>
      <c r="O143" s="265"/>
      <c r="P143" s="261"/>
      <c r="Q143" s="261"/>
      <c r="R143" s="261"/>
      <c r="S143" s="261"/>
      <c r="T143" s="261"/>
      <c r="U143" s="261"/>
    </row>
    <row r="144" spans="2:21" ht="16.5">
      <c r="B144" s="261"/>
      <c r="C144" s="261"/>
      <c r="D144" s="262"/>
      <c r="E144" s="262"/>
      <c r="F144" s="262"/>
      <c r="G144" s="262"/>
      <c r="H144" s="262"/>
      <c r="I144" s="262"/>
      <c r="J144" s="262"/>
      <c r="K144" s="262"/>
      <c r="L144" s="262"/>
      <c r="M144" s="295"/>
      <c r="N144" s="265"/>
      <c r="O144" s="265"/>
      <c r="P144" s="261"/>
      <c r="Q144" s="261"/>
      <c r="R144" s="261"/>
      <c r="S144" s="261"/>
      <c r="T144" s="261"/>
      <c r="U144" s="261"/>
    </row>
    <row r="145" spans="2:21" ht="16.5">
      <c r="B145" s="261"/>
      <c r="C145" s="261"/>
      <c r="D145" s="262"/>
      <c r="E145" s="262"/>
      <c r="F145" s="262"/>
      <c r="G145" s="262"/>
      <c r="H145" s="262"/>
      <c r="I145" s="262"/>
      <c r="J145" s="262"/>
      <c r="K145" s="262"/>
      <c r="L145" s="262"/>
      <c r="M145" s="295"/>
      <c r="N145" s="265"/>
      <c r="O145" s="265"/>
      <c r="P145" s="261"/>
      <c r="Q145" s="261"/>
      <c r="R145" s="261"/>
      <c r="S145" s="261"/>
      <c r="T145" s="261"/>
      <c r="U145" s="261"/>
    </row>
    <row r="146" spans="2:21" ht="16.5">
      <c r="B146" s="261"/>
      <c r="C146" s="261"/>
      <c r="D146" s="262"/>
      <c r="E146" s="262"/>
      <c r="F146" s="262"/>
      <c r="G146" s="262"/>
      <c r="H146" s="262"/>
      <c r="I146" s="262"/>
      <c r="J146" s="262"/>
      <c r="K146" s="262"/>
      <c r="L146" s="262"/>
      <c r="M146" s="295"/>
      <c r="N146" s="265"/>
      <c r="O146" s="265"/>
      <c r="P146" s="261"/>
      <c r="Q146" s="261"/>
      <c r="R146" s="261"/>
      <c r="S146" s="261"/>
      <c r="T146" s="261"/>
      <c r="U146" s="261"/>
    </row>
    <row r="147" spans="2:21" ht="16.5">
      <c r="B147" s="261"/>
      <c r="C147" s="261"/>
      <c r="D147" s="262"/>
      <c r="E147" s="262"/>
      <c r="F147" s="262"/>
      <c r="G147" s="262"/>
      <c r="H147" s="262"/>
      <c r="I147" s="262"/>
      <c r="J147" s="262"/>
      <c r="K147" s="262"/>
      <c r="L147" s="262"/>
      <c r="M147" s="295"/>
      <c r="N147" s="265"/>
      <c r="O147" s="265"/>
      <c r="P147" s="261"/>
      <c r="Q147" s="261"/>
      <c r="R147" s="261"/>
      <c r="S147" s="261"/>
      <c r="T147" s="261"/>
      <c r="U147" s="261"/>
    </row>
    <row r="148" spans="2:21" ht="16.5">
      <c r="B148" s="261"/>
      <c r="C148" s="261"/>
      <c r="D148" s="262"/>
      <c r="E148" s="262"/>
      <c r="F148" s="262"/>
      <c r="G148" s="262"/>
      <c r="H148" s="262"/>
      <c r="I148" s="262"/>
      <c r="J148" s="262"/>
      <c r="K148" s="262"/>
      <c r="L148" s="262"/>
      <c r="M148" s="295"/>
      <c r="N148" s="265"/>
      <c r="O148" s="265"/>
      <c r="P148" s="261"/>
      <c r="Q148" s="261"/>
      <c r="R148" s="261"/>
      <c r="S148" s="261"/>
      <c r="T148" s="261"/>
      <c r="U148" s="261"/>
    </row>
    <row r="149" spans="2:21" ht="16.5">
      <c r="B149" s="261"/>
      <c r="C149" s="261"/>
      <c r="D149" s="262"/>
      <c r="E149" s="262"/>
      <c r="F149" s="262"/>
      <c r="G149" s="262"/>
      <c r="H149" s="262"/>
      <c r="I149" s="262"/>
      <c r="J149" s="262"/>
      <c r="K149" s="262"/>
      <c r="L149" s="262"/>
      <c r="M149" s="295"/>
      <c r="N149" s="265"/>
      <c r="O149" s="265"/>
      <c r="P149" s="261"/>
      <c r="Q149" s="261"/>
      <c r="R149" s="261"/>
      <c r="S149" s="261"/>
      <c r="T149" s="261"/>
      <c r="U149" s="261"/>
    </row>
    <row r="150" spans="2:21" ht="16.5">
      <c r="B150" s="261"/>
      <c r="C150" s="261"/>
      <c r="D150" s="262"/>
      <c r="E150" s="262"/>
      <c r="F150" s="262"/>
      <c r="G150" s="262"/>
      <c r="H150" s="262"/>
      <c r="I150" s="262"/>
      <c r="J150" s="262"/>
      <c r="K150" s="262"/>
      <c r="L150" s="262"/>
      <c r="M150" s="295"/>
      <c r="N150" s="265"/>
      <c r="O150" s="265"/>
      <c r="P150" s="261"/>
      <c r="Q150" s="261"/>
      <c r="R150" s="261"/>
      <c r="S150" s="261"/>
      <c r="T150" s="261"/>
      <c r="U150" s="261"/>
    </row>
    <row r="151" spans="2:21" ht="16.5">
      <c r="B151" s="261"/>
      <c r="C151" s="261"/>
      <c r="D151" s="262"/>
      <c r="E151" s="262"/>
      <c r="F151" s="262"/>
      <c r="G151" s="262"/>
      <c r="H151" s="262"/>
      <c r="I151" s="262"/>
      <c r="J151" s="262"/>
      <c r="K151" s="262"/>
      <c r="L151" s="262"/>
      <c r="M151" s="295"/>
      <c r="N151" s="265"/>
      <c r="O151" s="265"/>
      <c r="P151" s="261"/>
      <c r="Q151" s="261"/>
      <c r="R151" s="261"/>
      <c r="S151" s="261"/>
      <c r="T151" s="261"/>
      <c r="U151" s="261"/>
    </row>
    <row r="152" spans="2:21" ht="16.5">
      <c r="B152" s="261"/>
      <c r="C152" s="261"/>
      <c r="D152" s="262"/>
      <c r="E152" s="262"/>
      <c r="F152" s="262"/>
      <c r="G152" s="262"/>
      <c r="H152" s="262"/>
      <c r="I152" s="262"/>
      <c r="J152" s="262"/>
      <c r="K152" s="262"/>
      <c r="L152" s="262"/>
      <c r="M152" s="295"/>
      <c r="N152" s="265"/>
      <c r="O152" s="265"/>
      <c r="P152" s="261"/>
      <c r="Q152" s="261"/>
      <c r="R152" s="261"/>
      <c r="S152" s="261"/>
      <c r="T152" s="261"/>
      <c r="U152" s="261"/>
    </row>
    <row r="153" spans="2:21" ht="16.5">
      <c r="B153" s="261"/>
      <c r="C153" s="261"/>
      <c r="D153" s="262"/>
      <c r="E153" s="262"/>
      <c r="F153" s="262"/>
      <c r="G153" s="262"/>
      <c r="H153" s="262"/>
      <c r="I153" s="262"/>
      <c r="J153" s="262"/>
      <c r="K153" s="262"/>
      <c r="L153" s="262"/>
      <c r="M153" s="295"/>
      <c r="N153" s="265"/>
      <c r="O153" s="265"/>
      <c r="P153" s="261"/>
      <c r="Q153" s="261"/>
      <c r="R153" s="261"/>
      <c r="S153" s="261"/>
      <c r="T153" s="261"/>
      <c r="U153" s="261"/>
    </row>
    <row r="154" spans="2:21" ht="16.5">
      <c r="B154" s="261"/>
      <c r="C154" s="261"/>
      <c r="D154" s="262"/>
      <c r="E154" s="262"/>
      <c r="F154" s="262"/>
      <c r="G154" s="262"/>
      <c r="H154" s="262"/>
      <c r="I154" s="262"/>
      <c r="J154" s="262"/>
      <c r="K154" s="262"/>
      <c r="L154" s="262"/>
      <c r="M154" s="295"/>
      <c r="N154" s="265"/>
      <c r="O154" s="265"/>
      <c r="P154" s="261"/>
      <c r="Q154" s="261"/>
      <c r="R154" s="261"/>
      <c r="S154" s="261"/>
      <c r="T154" s="261"/>
      <c r="U154" s="261"/>
    </row>
    <row r="155" spans="2:21" ht="16.5">
      <c r="B155" s="261"/>
      <c r="C155" s="261"/>
      <c r="D155" s="262"/>
      <c r="E155" s="262"/>
      <c r="F155" s="262"/>
      <c r="G155" s="262"/>
      <c r="H155" s="262"/>
      <c r="I155" s="262"/>
      <c r="J155" s="262"/>
      <c r="K155" s="262"/>
      <c r="L155" s="262"/>
      <c r="M155" s="295"/>
      <c r="N155" s="265"/>
      <c r="O155" s="265"/>
      <c r="P155" s="261"/>
      <c r="Q155" s="261"/>
      <c r="R155" s="261"/>
      <c r="S155" s="261"/>
      <c r="T155" s="261"/>
      <c r="U155" s="261"/>
    </row>
    <row r="156" spans="2:21" ht="16.5">
      <c r="B156" s="261"/>
      <c r="C156" s="261"/>
      <c r="D156" s="262"/>
      <c r="E156" s="262"/>
      <c r="F156" s="262"/>
      <c r="G156" s="262"/>
      <c r="H156" s="262"/>
      <c r="I156" s="262"/>
      <c r="J156" s="262"/>
      <c r="K156" s="262"/>
      <c r="L156" s="262"/>
      <c r="M156" s="295"/>
      <c r="N156" s="265"/>
      <c r="O156" s="265"/>
      <c r="P156" s="261"/>
      <c r="Q156" s="261"/>
      <c r="R156" s="261"/>
      <c r="S156" s="261"/>
      <c r="T156" s="261"/>
      <c r="U156" s="261"/>
    </row>
    <row r="157" spans="2:21" ht="16.5">
      <c r="B157" s="261"/>
      <c r="C157" s="261"/>
      <c r="D157" s="262"/>
      <c r="E157" s="262"/>
      <c r="F157" s="262"/>
      <c r="G157" s="262"/>
      <c r="H157" s="262"/>
      <c r="I157" s="262"/>
      <c r="J157" s="262"/>
      <c r="K157" s="262"/>
      <c r="L157" s="262"/>
      <c r="M157" s="295"/>
      <c r="N157" s="265"/>
      <c r="O157" s="265"/>
      <c r="P157" s="261"/>
      <c r="Q157" s="261"/>
      <c r="R157" s="261"/>
      <c r="S157" s="261"/>
      <c r="T157" s="261"/>
      <c r="U157" s="261"/>
    </row>
    <row r="158" spans="2:21" ht="16.5">
      <c r="B158" s="261"/>
      <c r="C158" s="261"/>
      <c r="D158" s="262"/>
      <c r="E158" s="262"/>
      <c r="F158" s="262"/>
      <c r="G158" s="262"/>
      <c r="H158" s="262"/>
      <c r="I158" s="262"/>
      <c r="J158" s="262"/>
      <c r="K158" s="262"/>
      <c r="L158" s="262"/>
      <c r="M158" s="295"/>
      <c r="N158" s="265"/>
      <c r="O158" s="265"/>
      <c r="P158" s="261"/>
      <c r="Q158" s="261"/>
      <c r="R158" s="261"/>
      <c r="S158" s="261"/>
      <c r="T158" s="261"/>
      <c r="U158" s="261"/>
    </row>
    <row r="159" spans="2:21" ht="16.5">
      <c r="B159" s="261"/>
      <c r="C159" s="261"/>
      <c r="D159" s="262"/>
      <c r="E159" s="262"/>
      <c r="F159" s="262"/>
      <c r="G159" s="262"/>
      <c r="H159" s="262"/>
      <c r="I159" s="262"/>
      <c r="J159" s="262"/>
      <c r="K159" s="262"/>
      <c r="L159" s="262"/>
      <c r="M159" s="295"/>
      <c r="N159" s="265"/>
      <c r="O159" s="265"/>
      <c r="P159" s="261"/>
      <c r="Q159" s="261"/>
      <c r="R159" s="261"/>
      <c r="S159" s="261"/>
      <c r="T159" s="261"/>
      <c r="U159" s="261"/>
    </row>
    <row r="160" spans="2:21" ht="16.5">
      <c r="B160" s="261"/>
      <c r="C160" s="261"/>
      <c r="D160" s="262"/>
      <c r="E160" s="262"/>
      <c r="F160" s="262"/>
      <c r="G160" s="262"/>
      <c r="H160" s="262"/>
      <c r="I160" s="262"/>
      <c r="J160" s="262"/>
      <c r="K160" s="262"/>
      <c r="L160" s="262"/>
      <c r="M160" s="295"/>
      <c r="N160" s="265"/>
      <c r="O160" s="265"/>
      <c r="P160" s="261"/>
      <c r="Q160" s="261"/>
      <c r="R160" s="261"/>
      <c r="S160" s="261"/>
      <c r="T160" s="261"/>
      <c r="U160" s="261"/>
    </row>
    <row r="161" spans="2:21" ht="16.5">
      <c r="B161" s="261"/>
      <c r="C161" s="261"/>
      <c r="D161" s="262"/>
      <c r="E161" s="262"/>
      <c r="F161" s="262"/>
      <c r="G161" s="262"/>
      <c r="H161" s="262"/>
      <c r="I161" s="262"/>
      <c r="J161" s="262"/>
      <c r="K161" s="262"/>
      <c r="L161" s="262"/>
      <c r="M161" s="295"/>
      <c r="N161" s="265"/>
      <c r="O161" s="265"/>
      <c r="P161" s="261"/>
      <c r="Q161" s="261"/>
      <c r="R161" s="261"/>
      <c r="S161" s="261"/>
      <c r="T161" s="261"/>
      <c r="U161" s="261"/>
    </row>
    <row r="162" spans="2:21" ht="16.5">
      <c r="B162" s="261"/>
      <c r="C162" s="261"/>
      <c r="D162" s="262"/>
      <c r="E162" s="262"/>
      <c r="F162" s="262"/>
      <c r="G162" s="262"/>
      <c r="H162" s="262"/>
      <c r="I162" s="262"/>
      <c r="J162" s="262"/>
      <c r="K162" s="262"/>
      <c r="L162" s="262"/>
      <c r="M162" s="295"/>
      <c r="N162" s="265"/>
      <c r="O162" s="265"/>
      <c r="P162" s="261"/>
      <c r="Q162" s="261"/>
      <c r="R162" s="261"/>
      <c r="S162" s="261"/>
      <c r="T162" s="261"/>
      <c r="U162" s="261"/>
    </row>
    <row r="163" spans="2:21" ht="16.5">
      <c r="B163" s="261"/>
      <c r="C163" s="261"/>
      <c r="D163" s="262"/>
      <c r="E163" s="262"/>
      <c r="F163" s="262"/>
      <c r="G163" s="262"/>
      <c r="H163" s="262"/>
      <c r="I163" s="262"/>
      <c r="J163" s="262"/>
      <c r="K163" s="262"/>
      <c r="L163" s="262"/>
      <c r="M163" s="295"/>
      <c r="N163" s="265"/>
      <c r="O163" s="265"/>
      <c r="P163" s="261"/>
      <c r="Q163" s="261"/>
      <c r="R163" s="261"/>
      <c r="S163" s="261"/>
      <c r="T163" s="261"/>
      <c r="U163" s="261"/>
    </row>
    <row r="164" spans="2:21" ht="16.5">
      <c r="B164" s="261"/>
      <c r="C164" s="261"/>
      <c r="D164" s="262"/>
      <c r="E164" s="262"/>
      <c r="F164" s="262"/>
      <c r="G164" s="262"/>
      <c r="H164" s="262"/>
      <c r="I164" s="262"/>
      <c r="J164" s="262"/>
      <c r="K164" s="262"/>
      <c r="L164" s="262"/>
      <c r="M164" s="295"/>
      <c r="N164" s="265"/>
      <c r="O164" s="265"/>
      <c r="P164" s="261"/>
      <c r="Q164" s="261"/>
      <c r="R164" s="261"/>
      <c r="S164" s="261"/>
      <c r="T164" s="261"/>
      <c r="U164" s="261"/>
    </row>
    <row r="165" spans="2:21" ht="16.5">
      <c r="B165" s="261"/>
      <c r="C165" s="261"/>
      <c r="D165" s="262"/>
      <c r="E165" s="262"/>
      <c r="F165" s="262"/>
      <c r="G165" s="262"/>
      <c r="H165" s="262"/>
      <c r="I165" s="262"/>
      <c r="J165" s="262"/>
      <c r="K165" s="262"/>
      <c r="L165" s="262"/>
      <c r="M165" s="295"/>
      <c r="N165" s="265"/>
      <c r="O165" s="265"/>
      <c r="P165" s="261"/>
      <c r="Q165" s="261"/>
      <c r="R165" s="261"/>
      <c r="S165" s="261"/>
      <c r="T165" s="261"/>
      <c r="U165" s="261"/>
    </row>
    <row r="166" spans="2:21" ht="16.5">
      <c r="B166" s="261"/>
      <c r="C166" s="261"/>
      <c r="D166" s="262"/>
      <c r="E166" s="262"/>
      <c r="F166" s="262"/>
      <c r="G166" s="262"/>
      <c r="H166" s="262"/>
      <c r="I166" s="262"/>
      <c r="J166" s="262"/>
      <c r="K166" s="262"/>
      <c r="L166" s="262"/>
      <c r="M166" s="295"/>
      <c r="N166" s="265"/>
      <c r="O166" s="265"/>
      <c r="P166" s="261"/>
      <c r="Q166" s="261"/>
      <c r="R166" s="261"/>
      <c r="S166" s="261"/>
      <c r="T166" s="261"/>
      <c r="U166" s="261"/>
    </row>
    <row r="167" spans="2:21" ht="16.5">
      <c r="B167" s="261"/>
      <c r="C167" s="261"/>
      <c r="D167" s="262"/>
      <c r="E167" s="262"/>
      <c r="F167" s="262"/>
      <c r="G167" s="262"/>
      <c r="H167" s="262"/>
      <c r="I167" s="262"/>
      <c r="J167" s="262"/>
      <c r="K167" s="262"/>
      <c r="L167" s="262"/>
      <c r="M167" s="295"/>
      <c r="N167" s="265"/>
      <c r="O167" s="265"/>
      <c r="P167" s="261"/>
      <c r="Q167" s="261"/>
      <c r="R167" s="261"/>
      <c r="S167" s="261"/>
      <c r="T167" s="261"/>
      <c r="U167" s="261"/>
    </row>
    <row r="168" spans="2:21" ht="16.5">
      <c r="B168" s="261"/>
      <c r="C168" s="261"/>
      <c r="D168" s="262"/>
      <c r="E168" s="262"/>
      <c r="F168" s="262"/>
      <c r="G168" s="262"/>
      <c r="H168" s="262"/>
      <c r="I168" s="262"/>
      <c r="J168" s="262"/>
      <c r="K168" s="262"/>
      <c r="L168" s="262"/>
      <c r="M168" s="295"/>
      <c r="N168" s="265"/>
      <c r="O168" s="265"/>
      <c r="P168" s="261"/>
      <c r="Q168" s="261"/>
      <c r="R168" s="261"/>
      <c r="S168" s="261"/>
      <c r="T168" s="261"/>
      <c r="U168" s="261"/>
    </row>
    <row r="169" spans="2:21" ht="16.5">
      <c r="B169" s="261"/>
      <c r="C169" s="261"/>
      <c r="D169" s="262"/>
      <c r="E169" s="262"/>
      <c r="F169" s="262"/>
      <c r="G169" s="262"/>
      <c r="H169" s="262"/>
      <c r="I169" s="262"/>
      <c r="J169" s="262"/>
      <c r="K169" s="262"/>
      <c r="L169" s="262"/>
      <c r="M169" s="295"/>
      <c r="N169" s="265"/>
      <c r="O169" s="265"/>
      <c r="P169" s="261"/>
      <c r="Q169" s="261"/>
      <c r="R169" s="261"/>
      <c r="S169" s="261"/>
      <c r="T169" s="261"/>
      <c r="U169" s="261"/>
    </row>
    <row r="170" spans="2:21" ht="16.5">
      <c r="B170" s="261"/>
      <c r="C170" s="261"/>
      <c r="D170" s="262"/>
      <c r="E170" s="262"/>
      <c r="F170" s="262"/>
      <c r="G170" s="262"/>
      <c r="H170" s="262"/>
      <c r="I170" s="262"/>
      <c r="J170" s="262"/>
      <c r="K170" s="262"/>
      <c r="L170" s="262"/>
      <c r="M170" s="295"/>
      <c r="N170" s="265"/>
      <c r="O170" s="265"/>
      <c r="P170" s="261"/>
      <c r="Q170" s="261"/>
      <c r="R170" s="261"/>
      <c r="S170" s="261"/>
      <c r="T170" s="261"/>
      <c r="U170" s="261"/>
    </row>
    <row r="171" spans="2:21" ht="16.5">
      <c r="B171" s="261"/>
      <c r="C171" s="261"/>
      <c r="D171" s="262"/>
      <c r="E171" s="262"/>
      <c r="F171" s="262"/>
      <c r="G171" s="262"/>
      <c r="H171" s="262"/>
      <c r="I171" s="262"/>
      <c r="J171" s="262"/>
      <c r="K171" s="262"/>
      <c r="L171" s="262"/>
      <c r="M171" s="295"/>
      <c r="N171" s="265"/>
      <c r="O171" s="265"/>
      <c r="P171" s="261"/>
      <c r="Q171" s="261"/>
      <c r="R171" s="261"/>
      <c r="S171" s="261"/>
      <c r="T171" s="261"/>
      <c r="U171" s="261"/>
    </row>
    <row r="172" spans="2:21" ht="16.5">
      <c r="B172" s="261"/>
      <c r="C172" s="261"/>
      <c r="D172" s="262"/>
      <c r="E172" s="262"/>
      <c r="F172" s="262"/>
      <c r="G172" s="262"/>
      <c r="H172" s="262"/>
      <c r="I172" s="262"/>
      <c r="J172" s="262"/>
      <c r="K172" s="262"/>
      <c r="L172" s="262"/>
      <c r="M172" s="295"/>
      <c r="N172" s="265"/>
      <c r="O172" s="265"/>
      <c r="P172" s="261"/>
      <c r="Q172" s="261"/>
      <c r="R172" s="261"/>
      <c r="S172" s="261"/>
      <c r="T172" s="261"/>
      <c r="U172" s="261"/>
    </row>
    <row r="173" spans="2:21" ht="16.5">
      <c r="B173" s="261"/>
      <c r="C173" s="261"/>
      <c r="D173" s="262"/>
      <c r="E173" s="262"/>
      <c r="F173" s="262"/>
      <c r="G173" s="262"/>
      <c r="H173" s="262"/>
      <c r="I173" s="262"/>
      <c r="J173" s="262"/>
      <c r="K173" s="262"/>
      <c r="L173" s="262"/>
      <c r="M173" s="295"/>
      <c r="N173" s="265"/>
      <c r="O173" s="265"/>
      <c r="P173" s="261"/>
      <c r="Q173" s="261"/>
      <c r="R173" s="261"/>
      <c r="S173" s="261"/>
      <c r="T173" s="261"/>
      <c r="U173" s="261"/>
    </row>
    <row r="174" spans="2:21" ht="16.5">
      <c r="B174" s="261"/>
      <c r="C174" s="261"/>
      <c r="D174" s="262"/>
      <c r="E174" s="262"/>
      <c r="F174" s="262"/>
      <c r="G174" s="262"/>
      <c r="H174" s="262"/>
      <c r="I174" s="262"/>
      <c r="J174" s="262"/>
      <c r="K174" s="262"/>
      <c r="L174" s="262"/>
      <c r="M174" s="295"/>
      <c r="N174" s="265"/>
      <c r="O174" s="265"/>
      <c r="P174" s="261"/>
      <c r="Q174" s="261"/>
      <c r="R174" s="261"/>
      <c r="S174" s="261"/>
      <c r="T174" s="261"/>
      <c r="U174" s="261"/>
    </row>
    <row r="175" spans="2:21" ht="16.5">
      <c r="B175" s="261"/>
      <c r="C175" s="261"/>
      <c r="D175" s="262"/>
      <c r="E175" s="262"/>
      <c r="F175" s="262"/>
      <c r="G175" s="262"/>
      <c r="H175" s="262"/>
      <c r="I175" s="262"/>
      <c r="J175" s="262"/>
      <c r="K175" s="262"/>
      <c r="L175" s="262"/>
      <c r="M175" s="295"/>
      <c r="N175" s="265"/>
      <c r="O175" s="265"/>
      <c r="P175" s="261"/>
      <c r="Q175" s="261"/>
      <c r="R175" s="261"/>
      <c r="S175" s="261"/>
      <c r="T175" s="261"/>
      <c r="U175" s="261"/>
    </row>
    <row r="176" spans="2:21" ht="16.5">
      <c r="B176" s="261"/>
      <c r="C176" s="261"/>
      <c r="D176" s="262"/>
      <c r="E176" s="262"/>
      <c r="F176" s="262"/>
      <c r="G176" s="262"/>
      <c r="H176" s="262"/>
      <c r="I176" s="262"/>
      <c r="J176" s="262"/>
      <c r="K176" s="262"/>
      <c r="L176" s="262"/>
      <c r="M176" s="295"/>
      <c r="N176" s="265"/>
      <c r="O176" s="265"/>
      <c r="P176" s="261"/>
      <c r="Q176" s="261"/>
      <c r="R176" s="261"/>
      <c r="S176" s="261"/>
      <c r="T176" s="261"/>
      <c r="U176" s="261"/>
    </row>
    <row r="177" spans="2:21" ht="16.5">
      <c r="B177" s="261"/>
      <c r="C177" s="261"/>
      <c r="D177" s="262"/>
      <c r="E177" s="262"/>
      <c r="F177" s="262"/>
      <c r="G177" s="262"/>
      <c r="H177" s="262"/>
      <c r="I177" s="262"/>
      <c r="J177" s="262"/>
      <c r="K177" s="262"/>
      <c r="L177" s="262"/>
      <c r="M177" s="295"/>
      <c r="N177" s="265"/>
      <c r="O177" s="265"/>
      <c r="P177" s="261"/>
      <c r="Q177" s="261"/>
      <c r="R177" s="261"/>
      <c r="S177" s="261"/>
      <c r="T177" s="261"/>
      <c r="U177" s="261"/>
    </row>
    <row r="178" spans="2:21" ht="16.5">
      <c r="B178" s="261"/>
      <c r="C178" s="261"/>
      <c r="D178" s="262"/>
      <c r="E178" s="262"/>
      <c r="F178" s="262"/>
      <c r="G178" s="262"/>
      <c r="H178" s="262"/>
      <c r="I178" s="262"/>
      <c r="J178" s="262"/>
      <c r="K178" s="262"/>
      <c r="L178" s="262"/>
      <c r="M178" s="295"/>
      <c r="N178" s="265"/>
      <c r="O178" s="265"/>
      <c r="P178" s="261"/>
      <c r="Q178" s="261"/>
      <c r="R178" s="261"/>
      <c r="S178" s="261"/>
      <c r="T178" s="261"/>
      <c r="U178" s="261"/>
    </row>
    <row r="179" spans="2:21" ht="16.5">
      <c r="B179" s="261"/>
      <c r="C179" s="261"/>
      <c r="D179" s="262"/>
      <c r="E179" s="262"/>
      <c r="F179" s="262"/>
      <c r="G179" s="262"/>
      <c r="H179" s="262"/>
      <c r="I179" s="262"/>
      <c r="J179" s="262"/>
      <c r="K179" s="262"/>
      <c r="L179" s="262"/>
      <c r="M179" s="295"/>
      <c r="N179" s="265"/>
      <c r="O179" s="265"/>
      <c r="P179" s="261"/>
      <c r="Q179" s="261"/>
      <c r="R179" s="261"/>
      <c r="S179" s="261"/>
      <c r="T179" s="261"/>
      <c r="U179" s="261"/>
    </row>
    <row r="180" spans="2:21" ht="16.5">
      <c r="B180" s="261"/>
      <c r="C180" s="261"/>
      <c r="D180" s="262"/>
      <c r="E180" s="262"/>
      <c r="F180" s="262"/>
      <c r="G180" s="262"/>
      <c r="H180" s="262"/>
      <c r="I180" s="262"/>
      <c r="J180" s="262"/>
      <c r="K180" s="262"/>
      <c r="L180" s="262"/>
      <c r="M180" s="295"/>
      <c r="N180" s="265"/>
      <c r="O180" s="265"/>
      <c r="P180" s="261"/>
      <c r="Q180" s="261"/>
      <c r="R180" s="261"/>
      <c r="S180" s="261"/>
      <c r="T180" s="261"/>
      <c r="U180" s="261"/>
    </row>
    <row r="181" spans="2:21" ht="16.5">
      <c r="B181" s="261"/>
      <c r="C181" s="261"/>
      <c r="D181" s="262"/>
      <c r="E181" s="262"/>
      <c r="F181" s="262"/>
      <c r="G181" s="262"/>
      <c r="H181" s="262"/>
      <c r="I181" s="262"/>
      <c r="J181" s="262"/>
      <c r="K181" s="262"/>
      <c r="L181" s="262"/>
      <c r="M181" s="295"/>
      <c r="N181" s="265"/>
      <c r="O181" s="265"/>
      <c r="P181" s="261"/>
      <c r="Q181" s="261"/>
      <c r="R181" s="261"/>
      <c r="S181" s="261"/>
      <c r="T181" s="261"/>
      <c r="U181" s="261"/>
    </row>
    <row r="182" spans="2:21" ht="16.5">
      <c r="B182" s="261"/>
      <c r="C182" s="261"/>
      <c r="D182" s="262"/>
      <c r="E182" s="262"/>
      <c r="F182" s="262"/>
      <c r="G182" s="262"/>
      <c r="H182" s="262"/>
      <c r="I182" s="262"/>
      <c r="J182" s="262"/>
      <c r="K182" s="262"/>
      <c r="L182" s="262"/>
      <c r="M182" s="295"/>
      <c r="N182" s="265"/>
      <c r="O182" s="265"/>
      <c r="P182" s="261"/>
      <c r="Q182" s="261"/>
      <c r="R182" s="261"/>
      <c r="S182" s="261"/>
      <c r="T182" s="261"/>
      <c r="U182" s="261"/>
    </row>
    <row r="183" spans="2:21" ht="16.5">
      <c r="B183" s="261"/>
      <c r="C183" s="261"/>
      <c r="D183" s="262"/>
      <c r="E183" s="262"/>
      <c r="F183" s="262"/>
      <c r="G183" s="262"/>
      <c r="H183" s="262"/>
      <c r="I183" s="262"/>
      <c r="J183" s="262"/>
      <c r="K183" s="262"/>
      <c r="L183" s="262"/>
      <c r="M183" s="295"/>
      <c r="N183" s="265"/>
      <c r="O183" s="265"/>
      <c r="P183" s="261"/>
      <c r="Q183" s="261"/>
      <c r="R183" s="261"/>
      <c r="S183" s="261"/>
      <c r="T183" s="261"/>
      <c r="U183" s="261"/>
    </row>
    <row r="184" spans="2:21" ht="16.5">
      <c r="B184" s="261"/>
      <c r="C184" s="261"/>
      <c r="D184" s="262"/>
      <c r="E184" s="262"/>
      <c r="F184" s="262"/>
      <c r="G184" s="262"/>
      <c r="H184" s="262"/>
      <c r="I184" s="262"/>
      <c r="J184" s="262"/>
      <c r="K184" s="262"/>
      <c r="L184" s="262"/>
      <c r="M184" s="295"/>
      <c r="N184" s="265"/>
      <c r="O184" s="265"/>
      <c r="P184" s="261"/>
      <c r="Q184" s="261"/>
      <c r="R184" s="261"/>
      <c r="S184" s="261"/>
      <c r="T184" s="261"/>
      <c r="U184" s="261"/>
    </row>
    <row r="185" spans="2:21" ht="16.5">
      <c r="B185" s="261"/>
      <c r="C185" s="261"/>
      <c r="D185" s="262"/>
      <c r="E185" s="262"/>
      <c r="F185" s="262"/>
      <c r="G185" s="262"/>
      <c r="H185" s="262"/>
      <c r="I185" s="262"/>
      <c r="J185" s="262"/>
      <c r="K185" s="262"/>
      <c r="L185" s="262"/>
      <c r="M185" s="295"/>
      <c r="N185" s="265"/>
      <c r="O185" s="265"/>
      <c r="P185" s="261"/>
      <c r="Q185" s="261"/>
      <c r="R185" s="261"/>
      <c r="S185" s="261"/>
      <c r="T185" s="261"/>
      <c r="U185" s="261"/>
    </row>
    <row r="186" spans="2:21" ht="16.5">
      <c r="B186" s="261"/>
      <c r="C186" s="261"/>
      <c r="D186" s="262"/>
      <c r="E186" s="262"/>
      <c r="F186" s="262"/>
      <c r="G186" s="262"/>
      <c r="H186" s="262"/>
      <c r="I186" s="262"/>
      <c r="J186" s="262"/>
      <c r="K186" s="262"/>
      <c r="L186" s="262"/>
      <c r="M186" s="295"/>
      <c r="N186" s="265"/>
      <c r="O186" s="265"/>
      <c r="P186" s="261"/>
      <c r="Q186" s="261"/>
      <c r="R186" s="261"/>
      <c r="S186" s="261"/>
      <c r="T186" s="261"/>
      <c r="U186" s="261"/>
    </row>
    <row r="187" spans="2:21" ht="16.5">
      <c r="B187" s="261"/>
      <c r="C187" s="261"/>
      <c r="D187" s="262"/>
      <c r="E187" s="262"/>
      <c r="F187" s="262"/>
      <c r="G187" s="262"/>
      <c r="H187" s="262"/>
      <c r="I187" s="262"/>
      <c r="J187" s="262"/>
      <c r="K187" s="262"/>
      <c r="L187" s="262"/>
      <c r="M187" s="295"/>
      <c r="N187" s="265"/>
      <c r="O187" s="265"/>
      <c r="P187" s="261"/>
      <c r="Q187" s="261"/>
      <c r="R187" s="261"/>
      <c r="S187" s="261"/>
      <c r="T187" s="261"/>
      <c r="U187" s="261"/>
    </row>
    <row r="188" spans="2:21" ht="16.5">
      <c r="B188" s="261"/>
      <c r="C188" s="261"/>
      <c r="D188" s="262"/>
      <c r="E188" s="262"/>
      <c r="F188" s="262"/>
      <c r="G188" s="262"/>
      <c r="H188" s="262"/>
      <c r="I188" s="262"/>
      <c r="J188" s="262"/>
      <c r="K188" s="262"/>
      <c r="L188" s="262"/>
      <c r="M188" s="295"/>
      <c r="N188" s="265"/>
      <c r="O188" s="265"/>
      <c r="P188" s="261"/>
      <c r="Q188" s="261"/>
      <c r="R188" s="261"/>
      <c r="S188" s="261"/>
      <c r="T188" s="261"/>
      <c r="U188" s="261"/>
    </row>
    <row r="189" spans="2:21" ht="16.5">
      <c r="B189" s="261"/>
      <c r="C189" s="261"/>
      <c r="D189" s="262"/>
      <c r="E189" s="262"/>
      <c r="F189" s="262"/>
      <c r="G189" s="262"/>
      <c r="H189" s="262"/>
      <c r="I189" s="262"/>
      <c r="J189" s="262"/>
      <c r="K189" s="262"/>
      <c r="L189" s="262"/>
      <c r="M189" s="295"/>
      <c r="N189" s="265"/>
      <c r="O189" s="265"/>
      <c r="P189" s="261"/>
      <c r="Q189" s="261"/>
      <c r="R189" s="261"/>
      <c r="S189" s="261"/>
      <c r="T189" s="261"/>
      <c r="U189" s="261"/>
    </row>
    <row r="190" spans="2:21" ht="16.5">
      <c r="B190" s="261"/>
      <c r="C190" s="261"/>
      <c r="D190" s="262"/>
      <c r="E190" s="262"/>
      <c r="F190" s="262"/>
      <c r="G190" s="262"/>
      <c r="H190" s="262"/>
      <c r="I190" s="262"/>
      <c r="J190" s="262"/>
      <c r="K190" s="262"/>
      <c r="L190" s="262"/>
      <c r="M190" s="295"/>
      <c r="N190" s="265"/>
      <c r="O190" s="265"/>
      <c r="P190" s="261"/>
      <c r="Q190" s="261"/>
      <c r="R190" s="261"/>
      <c r="S190" s="261"/>
      <c r="T190" s="261"/>
      <c r="U190" s="261"/>
    </row>
    <row r="191" spans="2:21" ht="16.5">
      <c r="B191" s="261"/>
      <c r="C191" s="261"/>
      <c r="D191" s="262"/>
      <c r="E191" s="262"/>
      <c r="F191" s="262"/>
      <c r="G191" s="262"/>
      <c r="H191" s="262"/>
      <c r="I191" s="262"/>
      <c r="J191" s="262"/>
      <c r="K191" s="262"/>
      <c r="L191" s="262"/>
      <c r="M191" s="295"/>
      <c r="N191" s="265"/>
      <c r="O191" s="265"/>
      <c r="P191" s="261"/>
      <c r="Q191" s="261"/>
      <c r="R191" s="261"/>
      <c r="S191" s="261"/>
      <c r="T191" s="261"/>
      <c r="U191" s="261"/>
    </row>
    <row r="192" spans="2:21" ht="16.5">
      <c r="B192" s="261"/>
      <c r="C192" s="261"/>
      <c r="D192" s="262"/>
      <c r="E192" s="262"/>
      <c r="F192" s="262"/>
      <c r="G192" s="262"/>
      <c r="H192" s="262"/>
      <c r="I192" s="262"/>
      <c r="J192" s="262"/>
      <c r="K192" s="262"/>
      <c r="L192" s="262"/>
      <c r="M192" s="295"/>
      <c r="N192" s="265"/>
      <c r="O192" s="265"/>
      <c r="P192" s="261"/>
      <c r="Q192" s="261"/>
      <c r="R192" s="261"/>
      <c r="S192" s="261"/>
      <c r="T192" s="261"/>
      <c r="U192" s="261"/>
    </row>
    <row r="193" spans="2:21" ht="16.5">
      <c r="B193" s="261"/>
      <c r="C193" s="261"/>
      <c r="D193" s="262"/>
      <c r="E193" s="262"/>
      <c r="F193" s="262"/>
      <c r="G193" s="262"/>
      <c r="H193" s="262"/>
      <c r="I193" s="262"/>
      <c r="J193" s="262"/>
      <c r="K193" s="262"/>
      <c r="L193" s="262"/>
      <c r="M193" s="295"/>
      <c r="N193" s="265"/>
      <c r="O193" s="265"/>
      <c r="P193" s="261"/>
      <c r="Q193" s="261"/>
      <c r="R193" s="261"/>
      <c r="S193" s="261"/>
      <c r="T193" s="261"/>
      <c r="U193" s="261"/>
    </row>
    <row r="194" spans="2:21" ht="16.5">
      <c r="B194" s="261"/>
      <c r="C194" s="261"/>
      <c r="D194" s="262"/>
      <c r="E194" s="262"/>
      <c r="F194" s="262"/>
      <c r="G194" s="262"/>
      <c r="H194" s="262"/>
      <c r="I194" s="262"/>
      <c r="J194" s="262"/>
      <c r="K194" s="262"/>
      <c r="L194" s="262"/>
      <c r="M194" s="295"/>
      <c r="N194" s="265"/>
      <c r="O194" s="265"/>
      <c r="P194" s="261"/>
      <c r="Q194" s="261"/>
      <c r="R194" s="261"/>
      <c r="S194" s="261"/>
      <c r="T194" s="261"/>
      <c r="U194" s="261"/>
    </row>
    <row r="195" spans="2:21" ht="16.5">
      <c r="B195" s="261"/>
      <c r="C195" s="261"/>
      <c r="D195" s="262"/>
      <c r="E195" s="262"/>
      <c r="F195" s="262"/>
      <c r="G195" s="262"/>
      <c r="H195" s="262"/>
      <c r="I195" s="262"/>
      <c r="J195" s="262"/>
      <c r="K195" s="262"/>
      <c r="L195" s="262"/>
      <c r="M195" s="295"/>
      <c r="N195" s="265"/>
      <c r="O195" s="265"/>
      <c r="P195" s="261"/>
      <c r="Q195" s="261"/>
      <c r="R195" s="261"/>
      <c r="S195" s="261"/>
      <c r="T195" s="261"/>
      <c r="U195" s="261"/>
    </row>
    <row r="196" spans="2:21" ht="16.5">
      <c r="B196" s="261"/>
      <c r="C196" s="261"/>
      <c r="D196" s="262"/>
      <c r="E196" s="262"/>
      <c r="F196" s="262"/>
      <c r="G196" s="262"/>
      <c r="H196" s="262"/>
      <c r="I196" s="262"/>
      <c r="J196" s="262"/>
      <c r="K196" s="262"/>
      <c r="L196" s="262"/>
      <c r="M196" s="295"/>
      <c r="N196" s="265"/>
      <c r="O196" s="265"/>
      <c r="P196" s="261"/>
      <c r="Q196" s="261"/>
      <c r="R196" s="261"/>
      <c r="S196" s="261"/>
      <c r="T196" s="261"/>
      <c r="U196" s="261"/>
    </row>
    <row r="197" spans="2:21" ht="16.5">
      <c r="B197" s="261"/>
      <c r="C197" s="261"/>
      <c r="D197" s="262"/>
      <c r="E197" s="262"/>
      <c r="F197" s="262"/>
      <c r="G197" s="262"/>
      <c r="H197" s="262"/>
      <c r="I197" s="262"/>
      <c r="J197" s="262"/>
      <c r="K197" s="262"/>
      <c r="L197" s="262"/>
      <c r="M197" s="295"/>
      <c r="N197" s="265"/>
      <c r="O197" s="265"/>
      <c r="P197" s="261"/>
      <c r="Q197" s="261"/>
      <c r="R197" s="261"/>
      <c r="S197" s="261"/>
      <c r="T197" s="261"/>
      <c r="U197" s="261"/>
    </row>
    <row r="198" spans="2:21" ht="16.5">
      <c r="B198" s="261"/>
      <c r="C198" s="261"/>
      <c r="D198" s="262"/>
      <c r="E198" s="262"/>
      <c r="F198" s="262"/>
      <c r="G198" s="262"/>
      <c r="H198" s="262"/>
      <c r="I198" s="262"/>
      <c r="J198" s="262"/>
      <c r="K198" s="262"/>
      <c r="L198" s="262"/>
      <c r="M198" s="295"/>
      <c r="N198" s="265"/>
      <c r="O198" s="265"/>
      <c r="P198" s="261"/>
      <c r="Q198" s="261"/>
      <c r="R198" s="261"/>
      <c r="S198" s="261"/>
      <c r="T198" s="261"/>
      <c r="U198" s="261"/>
    </row>
    <row r="199" spans="2:21" ht="16.5">
      <c r="B199" s="261"/>
      <c r="C199" s="261"/>
      <c r="D199" s="262"/>
      <c r="E199" s="262"/>
      <c r="F199" s="262"/>
      <c r="G199" s="262"/>
      <c r="H199" s="262"/>
      <c r="I199" s="262"/>
      <c r="J199" s="262"/>
      <c r="K199" s="262"/>
      <c r="L199" s="262"/>
      <c r="M199" s="295"/>
      <c r="N199" s="265"/>
      <c r="O199" s="265"/>
      <c r="P199" s="261"/>
      <c r="Q199" s="261"/>
      <c r="R199" s="261"/>
      <c r="S199" s="261"/>
      <c r="T199" s="261"/>
      <c r="U199" s="261"/>
    </row>
    <row r="200" spans="2:21" ht="16.5">
      <c r="B200" s="261"/>
      <c r="C200" s="261"/>
      <c r="D200" s="262"/>
      <c r="E200" s="262"/>
      <c r="F200" s="262"/>
      <c r="G200" s="262"/>
      <c r="H200" s="262"/>
      <c r="I200" s="262"/>
      <c r="J200" s="262"/>
      <c r="K200" s="262"/>
      <c r="L200" s="262"/>
      <c r="M200" s="295"/>
      <c r="N200" s="265"/>
      <c r="O200" s="265"/>
      <c r="P200" s="261"/>
      <c r="Q200" s="261"/>
      <c r="R200" s="261"/>
      <c r="S200" s="261"/>
      <c r="T200" s="261"/>
      <c r="U200" s="261"/>
    </row>
    <row r="201" spans="2:21" ht="16.5">
      <c r="B201" s="261"/>
      <c r="C201" s="261"/>
      <c r="D201" s="262"/>
      <c r="E201" s="262"/>
      <c r="F201" s="262"/>
      <c r="G201" s="262"/>
      <c r="H201" s="262"/>
      <c r="I201" s="262"/>
      <c r="J201" s="262"/>
      <c r="K201" s="262"/>
      <c r="L201" s="262"/>
      <c r="M201" s="295"/>
      <c r="N201" s="265"/>
      <c r="O201" s="265"/>
      <c r="P201" s="261"/>
      <c r="Q201" s="261"/>
      <c r="R201" s="261"/>
      <c r="S201" s="261"/>
      <c r="T201" s="261"/>
      <c r="U201" s="261"/>
    </row>
    <row r="202" spans="2:21" ht="16.5">
      <c r="B202" s="261"/>
      <c r="C202" s="261"/>
      <c r="D202" s="262"/>
      <c r="E202" s="262"/>
      <c r="F202" s="262"/>
      <c r="G202" s="262"/>
      <c r="H202" s="262"/>
      <c r="I202" s="262"/>
      <c r="J202" s="262"/>
      <c r="K202" s="262"/>
      <c r="L202" s="262"/>
      <c r="M202" s="295"/>
      <c r="N202" s="265"/>
      <c r="O202" s="265"/>
      <c r="P202" s="261"/>
      <c r="Q202" s="261"/>
      <c r="R202" s="261"/>
      <c r="S202" s="261"/>
      <c r="T202" s="261"/>
      <c r="U202" s="261"/>
    </row>
    <row r="203" spans="2:21" ht="16.5">
      <c r="B203" s="261"/>
      <c r="C203" s="261"/>
      <c r="D203" s="262"/>
      <c r="E203" s="262"/>
      <c r="F203" s="262"/>
      <c r="G203" s="262"/>
      <c r="H203" s="262"/>
      <c r="I203" s="262"/>
      <c r="J203" s="262"/>
      <c r="K203" s="262"/>
      <c r="L203" s="262"/>
      <c r="M203" s="295"/>
      <c r="N203" s="265"/>
      <c r="O203" s="265"/>
      <c r="P203" s="261"/>
      <c r="Q203" s="261"/>
      <c r="R203" s="261"/>
      <c r="S203" s="261"/>
      <c r="T203" s="261"/>
      <c r="U203" s="261"/>
    </row>
    <row r="204" spans="2:21" ht="16.5">
      <c r="B204" s="261"/>
      <c r="C204" s="261"/>
      <c r="D204" s="262"/>
      <c r="E204" s="262"/>
      <c r="F204" s="262"/>
      <c r="G204" s="262"/>
      <c r="H204" s="262"/>
      <c r="I204" s="262"/>
      <c r="J204" s="262"/>
      <c r="K204" s="262"/>
      <c r="L204" s="262"/>
      <c r="M204" s="295"/>
      <c r="N204" s="265"/>
      <c r="O204" s="265"/>
      <c r="P204" s="261"/>
      <c r="Q204" s="261"/>
      <c r="R204" s="261"/>
      <c r="S204" s="261"/>
      <c r="T204" s="261"/>
      <c r="U204" s="261"/>
    </row>
    <row r="205" spans="2:21" ht="16.5">
      <c r="B205" s="261"/>
      <c r="C205" s="261"/>
      <c r="D205" s="262"/>
      <c r="E205" s="262"/>
      <c r="F205" s="262"/>
      <c r="G205" s="262"/>
      <c r="H205" s="262"/>
      <c r="I205" s="262"/>
      <c r="J205" s="262"/>
      <c r="K205" s="262"/>
      <c r="L205" s="262"/>
      <c r="M205" s="295"/>
      <c r="N205" s="265"/>
      <c r="O205" s="265"/>
      <c r="P205" s="261"/>
      <c r="Q205" s="261"/>
      <c r="R205" s="261"/>
      <c r="S205" s="261"/>
      <c r="T205" s="261"/>
      <c r="U205" s="261"/>
    </row>
    <row r="206" spans="2:21" ht="16.5">
      <c r="B206" s="261"/>
      <c r="C206" s="261"/>
      <c r="D206" s="262"/>
      <c r="E206" s="262"/>
      <c r="F206" s="262"/>
      <c r="G206" s="262"/>
      <c r="H206" s="262"/>
      <c r="I206" s="262"/>
      <c r="J206" s="262"/>
      <c r="K206" s="262"/>
      <c r="L206" s="262"/>
      <c r="M206" s="295"/>
      <c r="N206" s="265"/>
      <c r="O206" s="265"/>
      <c r="P206" s="261"/>
      <c r="Q206" s="261"/>
      <c r="R206" s="261"/>
      <c r="S206" s="261"/>
      <c r="T206" s="261"/>
      <c r="U206" s="261"/>
    </row>
    <row r="207" spans="2:21" ht="16.5">
      <c r="B207" s="261"/>
      <c r="C207" s="261"/>
      <c r="D207" s="262"/>
      <c r="E207" s="262"/>
      <c r="F207" s="262"/>
      <c r="G207" s="262"/>
      <c r="H207" s="262"/>
      <c r="I207" s="262"/>
      <c r="J207" s="262"/>
      <c r="K207" s="262"/>
      <c r="L207" s="262"/>
      <c r="M207" s="295"/>
      <c r="N207" s="265"/>
      <c r="O207" s="265"/>
      <c r="P207" s="261"/>
      <c r="Q207" s="261"/>
      <c r="R207" s="261"/>
      <c r="S207" s="261"/>
      <c r="T207" s="261"/>
      <c r="U207" s="261"/>
    </row>
  </sheetData>
  <sheetProtection formatCells="0" formatRows="0"/>
  <mergeCells count="49">
    <mergeCell ref="M5:M7"/>
    <mergeCell ref="C39:O40"/>
    <mergeCell ref="N26:N34"/>
    <mergeCell ref="N35:N37"/>
    <mergeCell ref="O26:O34"/>
    <mergeCell ref="C35:C37"/>
    <mergeCell ref="M35:M37"/>
    <mergeCell ref="O35:O37"/>
    <mergeCell ref="K5:K6"/>
    <mergeCell ref="L5:L6"/>
    <mergeCell ref="D4:I4"/>
    <mergeCell ref="D24:I24"/>
    <mergeCell ref="C18:O19"/>
    <mergeCell ref="N5:N7"/>
    <mergeCell ref="N8:N15"/>
    <mergeCell ref="D13:I13"/>
    <mergeCell ref="D14:I14"/>
    <mergeCell ref="D6:I6"/>
    <mergeCell ref="D7:I7"/>
    <mergeCell ref="O5:O7"/>
    <mergeCell ref="O8:O15"/>
    <mergeCell ref="M8:M15"/>
    <mergeCell ref="D27:I27"/>
    <mergeCell ref="D25:I25"/>
    <mergeCell ref="D11:I11"/>
    <mergeCell ref="D12:I12"/>
    <mergeCell ref="M26:M34"/>
    <mergeCell ref="D29:I29"/>
    <mergeCell ref="D15:I15"/>
    <mergeCell ref="D16:I16"/>
    <mergeCell ref="C5:C7"/>
    <mergeCell ref="D28:I28"/>
    <mergeCell ref="C8:C15"/>
    <mergeCell ref="C17:L17"/>
    <mergeCell ref="D9:I9"/>
    <mergeCell ref="D8:I8"/>
    <mergeCell ref="D10:I10"/>
    <mergeCell ref="D5:I5"/>
    <mergeCell ref="D26:I26"/>
    <mergeCell ref="C38:L38"/>
    <mergeCell ref="D35:I35"/>
    <mergeCell ref="D37:I37"/>
    <mergeCell ref="D34:I34"/>
    <mergeCell ref="D36:I36"/>
    <mergeCell ref="C26:C34"/>
    <mergeCell ref="D31:I31"/>
    <mergeCell ref="D32:I32"/>
    <mergeCell ref="D30:I30"/>
    <mergeCell ref="D33:I33"/>
  </mergeCells>
  <dataValidations count="1">
    <dataValidation type="list" allowBlank="1" showInputMessage="1" showErrorMessage="1" sqref="J5:J16 J25:J37">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69" r:id="rId1"/>
  <rowBreaks count="1" manualBreakCount="1">
    <brk id="20" max="255" man="1"/>
  </rowBreaks>
</worksheet>
</file>

<file path=xl/worksheets/sheet14.xml><?xml version="1.0" encoding="utf-8"?>
<worksheet xmlns="http://schemas.openxmlformats.org/spreadsheetml/2006/main" xmlns:r="http://schemas.openxmlformats.org/officeDocument/2006/relationships">
  <sheetPr>
    <tabColor rgb="FFFFC000"/>
  </sheetPr>
  <dimension ref="A1:R76"/>
  <sheetViews>
    <sheetView showGridLines="0" zoomScale="75" zoomScaleNormal="75" zoomScaleSheetLayoutView="100" zoomScalePageLayoutView="0" workbookViewId="0" topLeftCell="A91">
      <selection activeCell="N46" sqref="N46:N56"/>
    </sheetView>
  </sheetViews>
  <sheetFormatPr defaultColWidth="11.00390625" defaultRowHeight="16.5"/>
  <cols>
    <col min="1" max="1" width="1.875" style="138" customWidth="1"/>
    <col min="2" max="2" width="3.50390625" style="138" customWidth="1"/>
    <col min="3" max="3" width="10.625" style="138" customWidth="1"/>
    <col min="4" max="9" width="10.625" style="139" customWidth="1"/>
    <col min="10" max="10" width="8.625" style="140" customWidth="1"/>
    <col min="11" max="11" width="64.125" style="139" customWidth="1"/>
    <col min="12" max="12" width="23.125" style="139" customWidth="1"/>
    <col min="13" max="13" width="6.625" style="143" customWidth="1"/>
    <col min="14" max="15" width="6.625" style="142" customWidth="1"/>
    <col min="16" max="16" width="2.875" style="138" customWidth="1"/>
    <col min="17" max="16384" width="11.00390625" style="138" customWidth="1"/>
  </cols>
  <sheetData>
    <row r="1" spans="1:18" ht="19.5">
      <c r="A1" s="261"/>
      <c r="B1" s="4" t="s">
        <v>533</v>
      </c>
      <c r="C1" s="261"/>
      <c r="D1" s="262"/>
      <c r="E1" s="262"/>
      <c r="F1" s="262"/>
      <c r="G1" s="262"/>
      <c r="H1" s="262"/>
      <c r="I1" s="262"/>
      <c r="J1" s="263"/>
      <c r="K1" s="262"/>
      <c r="L1" s="262"/>
      <c r="M1" s="295"/>
      <c r="N1" s="265"/>
      <c r="O1" s="265"/>
      <c r="P1" s="266"/>
      <c r="Q1" s="261"/>
      <c r="R1" s="261"/>
    </row>
    <row r="2" spans="1:18" ht="19.5">
      <c r="A2" s="261"/>
      <c r="B2" s="188" t="s">
        <v>890</v>
      </c>
      <c r="C2" s="261"/>
      <c r="D2" s="262"/>
      <c r="E2" s="262"/>
      <c r="F2" s="262"/>
      <c r="G2" s="262"/>
      <c r="H2" s="262"/>
      <c r="I2" s="262"/>
      <c r="J2" s="263"/>
      <c r="K2" s="262"/>
      <c r="L2" s="262"/>
      <c r="M2" s="295"/>
      <c r="N2" s="265"/>
      <c r="O2" s="265"/>
      <c r="P2" s="261"/>
      <c r="Q2" s="261"/>
      <c r="R2" s="261"/>
    </row>
    <row r="3" spans="1:18" ht="9.75" customHeight="1">
      <c r="A3" s="261"/>
      <c r="B3" s="188"/>
      <c r="C3" s="261"/>
      <c r="D3" s="262"/>
      <c r="E3" s="262"/>
      <c r="F3" s="262"/>
      <c r="G3" s="262"/>
      <c r="H3" s="262"/>
      <c r="I3" s="262"/>
      <c r="J3" s="263"/>
      <c r="K3" s="262"/>
      <c r="L3" s="262"/>
      <c r="M3" s="295"/>
      <c r="N3" s="265"/>
      <c r="O3" s="265"/>
      <c r="P3" s="261"/>
      <c r="Q3" s="261"/>
      <c r="R3" s="261"/>
    </row>
    <row r="4" spans="1:18" s="187" customFormat="1" ht="29.25" customHeight="1">
      <c r="A4" s="261"/>
      <c r="B4" s="188"/>
      <c r="C4" s="808" t="s">
        <v>390</v>
      </c>
      <c r="D4" s="809"/>
      <c r="E4" s="810"/>
      <c r="F4" s="309" t="s">
        <v>391</v>
      </c>
      <c r="G4" s="268"/>
      <c r="H4" s="268"/>
      <c r="I4" s="268"/>
      <c r="J4" s="268"/>
      <c r="K4" s="268"/>
      <c r="L4" s="262"/>
      <c r="M4" s="262"/>
      <c r="N4" s="295"/>
      <c r="O4" s="265"/>
      <c r="P4" s="265"/>
      <c r="Q4" s="261"/>
      <c r="R4" s="261"/>
    </row>
    <row r="5" spans="1:18" s="187" customFormat="1" ht="9" customHeight="1">
      <c r="A5" s="261"/>
      <c r="B5" s="189"/>
      <c r="C5" s="308"/>
      <c r="D5" s="308"/>
      <c r="E5" s="308"/>
      <c r="F5" s="310"/>
      <c r="G5" s="268"/>
      <c r="H5" s="268"/>
      <c r="I5" s="268"/>
      <c r="J5" s="268"/>
      <c r="K5" s="268"/>
      <c r="L5" s="262"/>
      <c r="M5" s="262"/>
      <c r="N5" s="295"/>
      <c r="O5" s="265"/>
      <c r="P5" s="265"/>
      <c r="Q5" s="261"/>
      <c r="R5" s="261"/>
    </row>
    <row r="6" spans="1:18" ht="30" customHeight="1">
      <c r="A6" s="261"/>
      <c r="B6" s="261"/>
      <c r="C6" s="271" t="s">
        <v>28</v>
      </c>
      <c r="D6" s="742" t="s">
        <v>29</v>
      </c>
      <c r="E6" s="743"/>
      <c r="F6" s="743"/>
      <c r="G6" s="743"/>
      <c r="H6" s="743"/>
      <c r="I6" s="744"/>
      <c r="J6" s="271" t="s">
        <v>527</v>
      </c>
      <c r="K6" s="271" t="s">
        <v>528</v>
      </c>
      <c r="L6" s="271" t="s">
        <v>529</v>
      </c>
      <c r="M6" s="296" t="s">
        <v>30</v>
      </c>
      <c r="N6" s="271" t="s">
        <v>530</v>
      </c>
      <c r="O6" s="271" t="s">
        <v>531</v>
      </c>
      <c r="P6" s="261"/>
      <c r="Q6" s="261"/>
      <c r="R6" s="261"/>
    </row>
    <row r="7" spans="1:18" ht="65.25" customHeight="1">
      <c r="A7" s="261"/>
      <c r="B7" s="261"/>
      <c r="C7" s="777" t="s">
        <v>532</v>
      </c>
      <c r="D7" s="792" t="s">
        <v>285</v>
      </c>
      <c r="E7" s="793"/>
      <c r="F7" s="793"/>
      <c r="G7" s="793"/>
      <c r="H7" s="793"/>
      <c r="I7" s="794"/>
      <c r="J7" s="291" t="s">
        <v>540</v>
      </c>
      <c r="K7" s="287" t="s">
        <v>891</v>
      </c>
      <c r="L7" s="287" t="s">
        <v>892</v>
      </c>
      <c r="M7" s="786">
        <v>0.8</v>
      </c>
      <c r="N7" s="795">
        <v>0.8</v>
      </c>
      <c r="O7" s="748"/>
      <c r="P7" s="261"/>
      <c r="Q7" s="261"/>
      <c r="R7" s="261"/>
    </row>
    <row r="8" spans="1:18" ht="96.75" customHeight="1">
      <c r="A8" s="261"/>
      <c r="B8" s="261"/>
      <c r="C8" s="778"/>
      <c r="D8" s="792" t="s">
        <v>465</v>
      </c>
      <c r="E8" s="793"/>
      <c r="F8" s="793"/>
      <c r="G8" s="793"/>
      <c r="H8" s="793"/>
      <c r="I8" s="794"/>
      <c r="J8" s="291" t="s">
        <v>466</v>
      </c>
      <c r="K8" s="287" t="s">
        <v>893</v>
      </c>
      <c r="L8" s="287" t="s">
        <v>894</v>
      </c>
      <c r="M8" s="786"/>
      <c r="N8" s="795"/>
      <c r="O8" s="748"/>
      <c r="P8" s="261"/>
      <c r="Q8" s="261"/>
      <c r="R8" s="261"/>
    </row>
    <row r="9" spans="1:18" ht="141" customHeight="1">
      <c r="A9" s="261"/>
      <c r="B9" s="261"/>
      <c r="C9" s="775" t="s">
        <v>33</v>
      </c>
      <c r="D9" s="796" t="s">
        <v>467</v>
      </c>
      <c r="E9" s="797"/>
      <c r="F9" s="797"/>
      <c r="G9" s="797"/>
      <c r="H9" s="797"/>
      <c r="I9" s="798"/>
      <c r="J9" s="291" t="s">
        <v>468</v>
      </c>
      <c r="K9" s="287" t="s">
        <v>895</v>
      </c>
      <c r="L9" s="287" t="s">
        <v>801</v>
      </c>
      <c r="M9" s="780">
        <v>2.4</v>
      </c>
      <c r="N9" s="765">
        <v>2.1</v>
      </c>
      <c r="O9" s="751"/>
      <c r="P9" s="261"/>
      <c r="Q9" s="261"/>
      <c r="R9" s="261"/>
    </row>
    <row r="10" spans="1:18" ht="36.75" customHeight="1">
      <c r="A10" s="261"/>
      <c r="B10" s="261"/>
      <c r="C10" s="776"/>
      <c r="D10" s="796" t="s">
        <v>896</v>
      </c>
      <c r="E10" s="797"/>
      <c r="F10" s="797"/>
      <c r="G10" s="797"/>
      <c r="H10" s="797"/>
      <c r="I10" s="798"/>
      <c r="J10" s="291" t="s">
        <v>466</v>
      </c>
      <c r="K10" s="287" t="s">
        <v>897</v>
      </c>
      <c r="L10" s="287" t="s">
        <v>801</v>
      </c>
      <c r="M10" s="781"/>
      <c r="N10" s="767"/>
      <c r="O10" s="752"/>
      <c r="P10" s="261"/>
      <c r="Q10" s="261"/>
      <c r="R10" s="261"/>
    </row>
    <row r="11" spans="1:18" ht="36.75" customHeight="1">
      <c r="A11" s="261"/>
      <c r="B11" s="261"/>
      <c r="C11" s="776"/>
      <c r="D11" s="796" t="s">
        <v>898</v>
      </c>
      <c r="E11" s="797"/>
      <c r="F11" s="797"/>
      <c r="G11" s="797"/>
      <c r="H11" s="797"/>
      <c r="I11" s="798"/>
      <c r="J11" s="291"/>
      <c r="K11" s="311"/>
      <c r="L11" s="311"/>
      <c r="M11" s="781"/>
      <c r="N11" s="767"/>
      <c r="O11" s="752"/>
      <c r="P11" s="261"/>
      <c r="Q11" s="261"/>
      <c r="R11" s="261"/>
    </row>
    <row r="12" spans="1:18" ht="36.75" customHeight="1">
      <c r="A12" s="261"/>
      <c r="B12" s="261"/>
      <c r="C12" s="776"/>
      <c r="D12" s="783" t="s">
        <v>507</v>
      </c>
      <c r="E12" s="799"/>
      <c r="F12" s="799"/>
      <c r="G12" s="799"/>
      <c r="H12" s="799"/>
      <c r="I12" s="800"/>
      <c r="J12" s="291" t="s">
        <v>447</v>
      </c>
      <c r="K12" s="287" t="s">
        <v>899</v>
      </c>
      <c r="L12" s="287" t="s">
        <v>409</v>
      </c>
      <c r="M12" s="781"/>
      <c r="N12" s="767"/>
      <c r="O12" s="752"/>
      <c r="P12" s="261"/>
      <c r="Q12" s="261"/>
      <c r="R12" s="261"/>
    </row>
    <row r="13" spans="1:18" ht="116.25" customHeight="1">
      <c r="A13" s="261"/>
      <c r="B13" s="261"/>
      <c r="C13" s="776"/>
      <c r="D13" s="745" t="s">
        <v>469</v>
      </c>
      <c r="E13" s="746"/>
      <c r="F13" s="746"/>
      <c r="G13" s="746"/>
      <c r="H13" s="746"/>
      <c r="I13" s="747"/>
      <c r="J13" s="291" t="s">
        <v>466</v>
      </c>
      <c r="K13" s="288" t="s">
        <v>900</v>
      </c>
      <c r="L13" s="288" t="s">
        <v>650</v>
      </c>
      <c r="M13" s="781"/>
      <c r="N13" s="767"/>
      <c r="O13" s="752"/>
      <c r="P13" s="261"/>
      <c r="Q13" s="261"/>
      <c r="R13" s="261"/>
    </row>
    <row r="14" spans="1:18" ht="84" customHeight="1">
      <c r="A14" s="261"/>
      <c r="B14" s="261"/>
      <c r="C14" s="776"/>
      <c r="D14" s="792" t="s">
        <v>508</v>
      </c>
      <c r="E14" s="793"/>
      <c r="F14" s="793"/>
      <c r="G14" s="793"/>
      <c r="H14" s="793"/>
      <c r="I14" s="794"/>
      <c r="J14" s="291" t="s">
        <v>447</v>
      </c>
      <c r="K14" s="288" t="s">
        <v>901</v>
      </c>
      <c r="L14" s="312" t="s">
        <v>902</v>
      </c>
      <c r="M14" s="781"/>
      <c r="N14" s="767"/>
      <c r="O14" s="752"/>
      <c r="P14" s="261"/>
      <c r="Q14" s="261"/>
      <c r="R14" s="261"/>
    </row>
    <row r="15" spans="1:18" ht="132" customHeight="1">
      <c r="A15" s="261"/>
      <c r="B15" s="261"/>
      <c r="C15" s="776"/>
      <c r="D15" s="745" t="s">
        <v>903</v>
      </c>
      <c r="E15" s="746"/>
      <c r="F15" s="746"/>
      <c r="G15" s="746"/>
      <c r="H15" s="746"/>
      <c r="I15" s="747"/>
      <c r="J15" s="291" t="s">
        <v>447</v>
      </c>
      <c r="K15" s="288" t="s">
        <v>904</v>
      </c>
      <c r="L15" s="288" t="s">
        <v>785</v>
      </c>
      <c r="M15" s="781"/>
      <c r="N15" s="766"/>
      <c r="O15" s="752"/>
      <c r="P15" s="261"/>
      <c r="Q15" s="261"/>
      <c r="R15" s="261"/>
    </row>
    <row r="16" spans="1:18" ht="151.5" customHeight="1">
      <c r="A16" s="261"/>
      <c r="B16" s="261"/>
      <c r="C16" s="787" t="s">
        <v>42</v>
      </c>
      <c r="D16" s="792" t="s">
        <v>509</v>
      </c>
      <c r="E16" s="793"/>
      <c r="F16" s="793"/>
      <c r="G16" s="793"/>
      <c r="H16" s="793"/>
      <c r="I16" s="794"/>
      <c r="J16" s="291" t="s">
        <v>447</v>
      </c>
      <c r="K16" s="287" t="s">
        <v>905</v>
      </c>
      <c r="L16" s="287" t="s">
        <v>906</v>
      </c>
      <c r="M16" s="780">
        <v>0.8</v>
      </c>
      <c r="N16" s="765">
        <v>0.8</v>
      </c>
      <c r="O16" s="751"/>
      <c r="P16" s="261"/>
      <c r="Q16" s="261"/>
      <c r="R16" s="261"/>
    </row>
    <row r="17" spans="1:18" ht="62.25" customHeight="1">
      <c r="A17" s="261"/>
      <c r="B17" s="261"/>
      <c r="C17" s="789"/>
      <c r="D17" s="745" t="s">
        <v>510</v>
      </c>
      <c r="E17" s="746"/>
      <c r="F17" s="746"/>
      <c r="G17" s="746"/>
      <c r="H17" s="746"/>
      <c r="I17" s="747"/>
      <c r="J17" s="291" t="s">
        <v>447</v>
      </c>
      <c r="K17" s="287" t="s">
        <v>907</v>
      </c>
      <c r="L17" s="287" t="s">
        <v>892</v>
      </c>
      <c r="M17" s="782"/>
      <c r="N17" s="766"/>
      <c r="O17" s="753"/>
      <c r="P17" s="261"/>
      <c r="Q17" s="261"/>
      <c r="R17" s="261"/>
    </row>
    <row r="18" spans="1:18" ht="32.25" customHeight="1">
      <c r="A18" s="261"/>
      <c r="B18" s="261"/>
      <c r="C18" s="738" t="s">
        <v>46</v>
      </c>
      <c r="D18" s="739"/>
      <c r="E18" s="739"/>
      <c r="F18" s="739"/>
      <c r="G18" s="739"/>
      <c r="H18" s="739"/>
      <c r="I18" s="739"/>
      <c r="J18" s="739"/>
      <c r="K18" s="739"/>
      <c r="L18" s="740"/>
      <c r="M18" s="298">
        <f>SUM(M7:M16)</f>
        <v>4</v>
      </c>
      <c r="N18" s="307">
        <f>SUM(N7:N16)</f>
        <v>3.7</v>
      </c>
      <c r="O18" s="279"/>
      <c r="P18" s="261"/>
      <c r="Q18" s="261"/>
      <c r="R18" s="261"/>
    </row>
    <row r="19" spans="1:18" ht="32.25" customHeight="1">
      <c r="A19" s="261"/>
      <c r="B19" s="261"/>
      <c r="C19" s="759" t="s">
        <v>882</v>
      </c>
      <c r="D19" s="760"/>
      <c r="E19" s="760"/>
      <c r="F19" s="760"/>
      <c r="G19" s="760"/>
      <c r="H19" s="760"/>
      <c r="I19" s="760"/>
      <c r="J19" s="760"/>
      <c r="K19" s="760"/>
      <c r="L19" s="760"/>
      <c r="M19" s="760"/>
      <c r="N19" s="760"/>
      <c r="O19" s="761"/>
      <c r="P19" s="261"/>
      <c r="Q19" s="261"/>
      <c r="R19" s="261"/>
    </row>
    <row r="20" spans="1:18" ht="32.25" customHeight="1">
      <c r="A20" s="261"/>
      <c r="B20" s="261"/>
      <c r="C20" s="762"/>
      <c r="D20" s="763"/>
      <c r="E20" s="763"/>
      <c r="F20" s="763"/>
      <c r="G20" s="763"/>
      <c r="H20" s="763"/>
      <c r="I20" s="763"/>
      <c r="J20" s="763"/>
      <c r="K20" s="763"/>
      <c r="L20" s="763"/>
      <c r="M20" s="763"/>
      <c r="N20" s="763"/>
      <c r="O20" s="764"/>
      <c r="P20" s="261"/>
      <c r="Q20" s="261"/>
      <c r="R20" s="261"/>
    </row>
    <row r="21" spans="1:18" ht="27" customHeight="1">
      <c r="A21" s="261"/>
      <c r="B21" s="261"/>
      <c r="C21" s="303"/>
      <c r="D21" s="303"/>
      <c r="E21" s="303"/>
      <c r="F21" s="303"/>
      <c r="G21" s="303"/>
      <c r="H21" s="303"/>
      <c r="I21" s="303"/>
      <c r="J21" s="313"/>
      <c r="K21" s="303"/>
      <c r="L21" s="303"/>
      <c r="M21" s="304"/>
      <c r="N21" s="303"/>
      <c r="O21" s="303"/>
      <c r="P21" s="261"/>
      <c r="Q21" s="261"/>
      <c r="R21" s="261"/>
    </row>
    <row r="22" spans="1:18" ht="19.5">
      <c r="A22" s="261"/>
      <c r="B22" s="314"/>
      <c r="C22" s="261"/>
      <c r="D22" s="262"/>
      <c r="E22" s="262"/>
      <c r="F22" s="262"/>
      <c r="G22" s="262"/>
      <c r="H22" s="262"/>
      <c r="I22" s="262"/>
      <c r="J22" s="263"/>
      <c r="K22" s="262"/>
      <c r="L22" s="262"/>
      <c r="M22" s="295"/>
      <c r="N22" s="265"/>
      <c r="O22" s="265"/>
      <c r="P22" s="261"/>
      <c r="Q22" s="261"/>
      <c r="R22" s="261"/>
    </row>
    <row r="23" spans="1:18" ht="6.75" customHeight="1">
      <c r="A23" s="261"/>
      <c r="B23" s="314"/>
      <c r="C23" s="261"/>
      <c r="D23" s="262"/>
      <c r="E23" s="262"/>
      <c r="F23" s="262"/>
      <c r="G23" s="262"/>
      <c r="H23" s="262"/>
      <c r="I23" s="262"/>
      <c r="J23" s="263"/>
      <c r="K23" s="262"/>
      <c r="L23" s="262"/>
      <c r="M23" s="295"/>
      <c r="N23" s="265"/>
      <c r="O23" s="265"/>
      <c r="P23" s="261"/>
      <c r="Q23" s="261"/>
      <c r="R23" s="261"/>
    </row>
    <row r="24" spans="1:18" ht="19.5">
      <c r="A24" s="261"/>
      <c r="B24" s="314" t="s">
        <v>908</v>
      </c>
      <c r="C24" s="261"/>
      <c r="D24" s="262"/>
      <c r="E24" s="262"/>
      <c r="F24" s="262"/>
      <c r="G24" s="262"/>
      <c r="H24" s="262"/>
      <c r="I24" s="262"/>
      <c r="J24" s="263"/>
      <c r="K24" s="262"/>
      <c r="L24" s="262"/>
      <c r="M24" s="295"/>
      <c r="N24" s="265"/>
      <c r="O24" s="265"/>
      <c r="P24" s="261"/>
      <c r="Q24" s="261"/>
      <c r="R24" s="261"/>
    </row>
    <row r="25" spans="1:18" ht="9.75" customHeight="1">
      <c r="A25" s="261"/>
      <c r="B25" s="188"/>
      <c r="C25" s="261"/>
      <c r="D25" s="262"/>
      <c r="E25" s="262"/>
      <c r="F25" s="262"/>
      <c r="G25" s="262"/>
      <c r="H25" s="262"/>
      <c r="I25" s="262"/>
      <c r="J25" s="263"/>
      <c r="K25" s="262"/>
      <c r="L25" s="262"/>
      <c r="M25" s="295"/>
      <c r="N25" s="265"/>
      <c r="O25" s="265"/>
      <c r="P25" s="261"/>
      <c r="Q25" s="261"/>
      <c r="R25" s="261"/>
    </row>
    <row r="26" spans="1:18" s="187" customFormat="1" ht="29.25" customHeight="1">
      <c r="A26" s="261"/>
      <c r="B26" s="188"/>
      <c r="C26" s="808" t="s">
        <v>390</v>
      </c>
      <c r="D26" s="809"/>
      <c r="E26" s="810"/>
      <c r="F26" s="309" t="s">
        <v>391</v>
      </c>
      <c r="G26" s="268"/>
      <c r="H26" s="268"/>
      <c r="I26" s="268"/>
      <c r="J26" s="268"/>
      <c r="K26" s="268"/>
      <c r="L26" s="262"/>
      <c r="M26" s="262"/>
      <c r="N26" s="295"/>
      <c r="O26" s="265"/>
      <c r="P26" s="265"/>
      <c r="Q26" s="261"/>
      <c r="R26" s="261"/>
    </row>
    <row r="27" spans="1:18" s="187" customFormat="1" ht="11.25" customHeight="1">
      <c r="A27" s="261"/>
      <c r="B27" s="188"/>
      <c r="C27" s="308"/>
      <c r="D27" s="283"/>
      <c r="E27" s="262"/>
      <c r="F27" s="262"/>
      <c r="G27" s="262"/>
      <c r="H27" s="262"/>
      <c r="I27" s="262"/>
      <c r="J27" s="262"/>
      <c r="K27" s="262"/>
      <c r="L27" s="262"/>
      <c r="M27" s="262"/>
      <c r="N27" s="295"/>
      <c r="O27" s="265"/>
      <c r="P27" s="265"/>
      <c r="Q27" s="261"/>
      <c r="R27" s="261"/>
    </row>
    <row r="28" spans="1:18" ht="30" customHeight="1">
      <c r="A28" s="261"/>
      <c r="B28" s="261"/>
      <c r="C28" s="271" t="s">
        <v>28</v>
      </c>
      <c r="D28" s="742" t="s">
        <v>29</v>
      </c>
      <c r="E28" s="743"/>
      <c r="F28" s="743"/>
      <c r="G28" s="743"/>
      <c r="H28" s="743"/>
      <c r="I28" s="744"/>
      <c r="J28" s="272"/>
      <c r="K28" s="271" t="s">
        <v>479</v>
      </c>
      <c r="L28" s="271" t="s">
        <v>480</v>
      </c>
      <c r="M28" s="296" t="s">
        <v>30</v>
      </c>
      <c r="N28" s="271" t="s">
        <v>481</v>
      </c>
      <c r="O28" s="271" t="s">
        <v>482</v>
      </c>
      <c r="P28" s="261"/>
      <c r="Q28" s="261"/>
      <c r="R28" s="261"/>
    </row>
    <row r="29" spans="1:18" ht="162.75" customHeight="1">
      <c r="A29" s="261"/>
      <c r="B29" s="261"/>
      <c r="C29" s="777" t="s">
        <v>483</v>
      </c>
      <c r="D29" s="792" t="s">
        <v>484</v>
      </c>
      <c r="E29" s="793"/>
      <c r="F29" s="793"/>
      <c r="G29" s="793"/>
      <c r="H29" s="793"/>
      <c r="I29" s="794"/>
      <c r="J29" s="291" t="s">
        <v>447</v>
      </c>
      <c r="K29" s="290" t="s">
        <v>909</v>
      </c>
      <c r="L29" s="315" t="s">
        <v>635</v>
      </c>
      <c r="M29" s="786">
        <v>0.8</v>
      </c>
      <c r="N29" s="765">
        <v>0.8</v>
      </c>
      <c r="O29" s="748"/>
      <c r="P29" s="261"/>
      <c r="Q29" s="261"/>
      <c r="R29" s="261"/>
    </row>
    <row r="30" spans="1:18" ht="75" customHeight="1">
      <c r="A30" s="261"/>
      <c r="B30" s="261"/>
      <c r="C30" s="778"/>
      <c r="D30" s="792" t="s">
        <v>485</v>
      </c>
      <c r="E30" s="793" t="s">
        <v>553</v>
      </c>
      <c r="F30" s="793" t="s">
        <v>553</v>
      </c>
      <c r="G30" s="793" t="s">
        <v>553</v>
      </c>
      <c r="H30" s="793" t="s">
        <v>553</v>
      </c>
      <c r="I30" s="794" t="s">
        <v>553</v>
      </c>
      <c r="J30" s="291" t="s">
        <v>502</v>
      </c>
      <c r="K30" s="300" t="s">
        <v>910</v>
      </c>
      <c r="L30" s="290" t="s">
        <v>784</v>
      </c>
      <c r="M30" s="786"/>
      <c r="N30" s="766"/>
      <c r="O30" s="748"/>
      <c r="P30" s="261"/>
      <c r="Q30" s="261"/>
      <c r="R30" s="261"/>
    </row>
    <row r="31" spans="1:18" ht="51" customHeight="1">
      <c r="A31" s="261"/>
      <c r="B31" s="261"/>
      <c r="C31" s="775" t="s">
        <v>33</v>
      </c>
      <c r="D31" s="792" t="s">
        <v>486</v>
      </c>
      <c r="E31" s="793" t="s">
        <v>554</v>
      </c>
      <c r="F31" s="793" t="s">
        <v>554</v>
      </c>
      <c r="G31" s="793" t="s">
        <v>554</v>
      </c>
      <c r="H31" s="793" t="s">
        <v>554</v>
      </c>
      <c r="I31" s="794" t="s">
        <v>554</v>
      </c>
      <c r="J31" s="291" t="s">
        <v>447</v>
      </c>
      <c r="K31" s="315" t="s">
        <v>911</v>
      </c>
      <c r="L31" s="290" t="s">
        <v>402</v>
      </c>
      <c r="M31" s="780">
        <v>2.4</v>
      </c>
      <c r="N31" s="765">
        <v>2.4</v>
      </c>
      <c r="O31" s="751"/>
      <c r="P31" s="261"/>
      <c r="Q31" s="261"/>
      <c r="R31" s="261"/>
    </row>
    <row r="32" spans="1:18" ht="87.75" customHeight="1">
      <c r="A32" s="261"/>
      <c r="B32" s="261"/>
      <c r="C32" s="776"/>
      <c r="D32" s="792" t="s">
        <v>487</v>
      </c>
      <c r="E32" s="793" t="s">
        <v>289</v>
      </c>
      <c r="F32" s="793" t="s">
        <v>289</v>
      </c>
      <c r="G32" s="793" t="s">
        <v>289</v>
      </c>
      <c r="H32" s="793" t="s">
        <v>289</v>
      </c>
      <c r="I32" s="794" t="s">
        <v>289</v>
      </c>
      <c r="J32" s="291" t="s">
        <v>466</v>
      </c>
      <c r="K32" s="316" t="s">
        <v>912</v>
      </c>
      <c r="L32" s="290" t="s">
        <v>913</v>
      </c>
      <c r="M32" s="781"/>
      <c r="N32" s="767"/>
      <c r="O32" s="752"/>
      <c r="P32" s="261"/>
      <c r="Q32" s="261"/>
      <c r="R32" s="261"/>
    </row>
    <row r="33" spans="1:18" ht="39.75" customHeight="1">
      <c r="A33" s="261"/>
      <c r="B33" s="261"/>
      <c r="C33" s="776"/>
      <c r="D33" s="792" t="s">
        <v>488</v>
      </c>
      <c r="E33" s="793" t="s">
        <v>290</v>
      </c>
      <c r="F33" s="793" t="s">
        <v>290</v>
      </c>
      <c r="G33" s="793" t="s">
        <v>290</v>
      </c>
      <c r="H33" s="793" t="s">
        <v>290</v>
      </c>
      <c r="I33" s="794" t="s">
        <v>290</v>
      </c>
      <c r="J33" s="291" t="s">
        <v>447</v>
      </c>
      <c r="K33" s="316" t="s">
        <v>914</v>
      </c>
      <c r="L33" s="290"/>
      <c r="M33" s="781"/>
      <c r="N33" s="767"/>
      <c r="O33" s="752"/>
      <c r="P33" s="261"/>
      <c r="Q33" s="261"/>
      <c r="R33" s="261"/>
    </row>
    <row r="34" spans="1:18" ht="93" customHeight="1">
      <c r="A34" s="261"/>
      <c r="B34" s="261"/>
      <c r="C34" s="776"/>
      <c r="D34" s="792" t="s">
        <v>489</v>
      </c>
      <c r="E34" s="793" t="s">
        <v>555</v>
      </c>
      <c r="F34" s="793" t="s">
        <v>555</v>
      </c>
      <c r="G34" s="793" t="s">
        <v>555</v>
      </c>
      <c r="H34" s="793" t="s">
        <v>555</v>
      </c>
      <c r="I34" s="794" t="s">
        <v>555</v>
      </c>
      <c r="J34" s="291" t="s">
        <v>502</v>
      </c>
      <c r="K34" s="316" t="s">
        <v>915</v>
      </c>
      <c r="L34" s="290" t="s">
        <v>916</v>
      </c>
      <c r="M34" s="782"/>
      <c r="N34" s="766"/>
      <c r="O34" s="753"/>
      <c r="P34" s="261"/>
      <c r="Q34" s="261"/>
      <c r="R34" s="261"/>
    </row>
    <row r="35" spans="1:18" ht="99" customHeight="1">
      <c r="A35" s="261"/>
      <c r="B35" s="261"/>
      <c r="C35" s="787" t="s">
        <v>42</v>
      </c>
      <c r="D35" s="792" t="s">
        <v>490</v>
      </c>
      <c r="E35" s="793" t="s">
        <v>556</v>
      </c>
      <c r="F35" s="793" t="s">
        <v>556</v>
      </c>
      <c r="G35" s="793" t="s">
        <v>556</v>
      </c>
      <c r="H35" s="793" t="s">
        <v>556</v>
      </c>
      <c r="I35" s="794" t="s">
        <v>556</v>
      </c>
      <c r="J35" s="291" t="s">
        <v>466</v>
      </c>
      <c r="K35" s="317" t="s">
        <v>802</v>
      </c>
      <c r="L35" s="286" t="s">
        <v>803</v>
      </c>
      <c r="M35" s="780">
        <v>0.8</v>
      </c>
      <c r="N35" s="801">
        <v>0.4</v>
      </c>
      <c r="O35" s="751"/>
      <c r="P35" s="261"/>
      <c r="Q35" s="261"/>
      <c r="R35" s="261"/>
    </row>
    <row r="36" spans="1:18" ht="34.5" customHeight="1">
      <c r="A36" s="261"/>
      <c r="B36" s="261"/>
      <c r="C36" s="789"/>
      <c r="D36" s="792" t="s">
        <v>491</v>
      </c>
      <c r="E36" s="793" t="s">
        <v>291</v>
      </c>
      <c r="F36" s="793" t="s">
        <v>291</v>
      </c>
      <c r="G36" s="793" t="s">
        <v>291</v>
      </c>
      <c r="H36" s="793" t="s">
        <v>291</v>
      </c>
      <c r="I36" s="794" t="s">
        <v>291</v>
      </c>
      <c r="J36" s="291" t="s">
        <v>447</v>
      </c>
      <c r="K36" s="286"/>
      <c r="L36" s="315"/>
      <c r="M36" s="782"/>
      <c r="N36" s="802"/>
      <c r="O36" s="753"/>
      <c r="P36" s="261"/>
      <c r="Q36" s="261"/>
      <c r="R36" s="261"/>
    </row>
    <row r="37" spans="1:18" ht="32.25" customHeight="1">
      <c r="A37" s="261"/>
      <c r="B37" s="261"/>
      <c r="C37" s="738" t="s">
        <v>46</v>
      </c>
      <c r="D37" s="739"/>
      <c r="E37" s="739"/>
      <c r="F37" s="739"/>
      <c r="G37" s="739"/>
      <c r="H37" s="739"/>
      <c r="I37" s="739"/>
      <c r="J37" s="739"/>
      <c r="K37" s="739"/>
      <c r="L37" s="740"/>
      <c r="M37" s="298">
        <f>SUM(M29:M35)</f>
        <v>4</v>
      </c>
      <c r="N37" s="307">
        <f>SUM(N29:N35)</f>
        <v>3.6</v>
      </c>
      <c r="O37" s="279"/>
      <c r="P37" s="261"/>
      <c r="Q37" s="261"/>
      <c r="R37" s="261"/>
    </row>
    <row r="38" spans="1:18" ht="32.25" customHeight="1">
      <c r="A38" s="261"/>
      <c r="B38" s="261"/>
      <c r="C38" s="759" t="s">
        <v>882</v>
      </c>
      <c r="D38" s="760"/>
      <c r="E38" s="760"/>
      <c r="F38" s="760"/>
      <c r="G38" s="760"/>
      <c r="H38" s="760"/>
      <c r="I38" s="760"/>
      <c r="J38" s="760"/>
      <c r="K38" s="760"/>
      <c r="L38" s="760"/>
      <c r="M38" s="760"/>
      <c r="N38" s="760"/>
      <c r="O38" s="761"/>
      <c r="P38" s="261"/>
      <c r="Q38" s="261"/>
      <c r="R38" s="261"/>
    </row>
    <row r="39" spans="1:18" ht="18.75" customHeight="1">
      <c r="A39" s="261"/>
      <c r="B39" s="261"/>
      <c r="C39" s="762"/>
      <c r="D39" s="763"/>
      <c r="E39" s="763"/>
      <c r="F39" s="763"/>
      <c r="G39" s="763"/>
      <c r="H39" s="763"/>
      <c r="I39" s="763"/>
      <c r="J39" s="763"/>
      <c r="K39" s="763"/>
      <c r="L39" s="763"/>
      <c r="M39" s="763"/>
      <c r="N39" s="763"/>
      <c r="O39" s="764"/>
      <c r="P39" s="261"/>
      <c r="Q39" s="261"/>
      <c r="R39" s="261"/>
    </row>
    <row r="40" spans="1:18" ht="24" customHeight="1">
      <c r="A40" s="261"/>
      <c r="B40" s="261"/>
      <c r="C40" s="303"/>
      <c r="D40" s="303"/>
      <c r="E40" s="303"/>
      <c r="F40" s="303"/>
      <c r="G40" s="303"/>
      <c r="H40" s="303"/>
      <c r="I40" s="303"/>
      <c r="J40" s="303"/>
      <c r="K40" s="303"/>
      <c r="L40" s="303"/>
      <c r="M40" s="303"/>
      <c r="N40" s="303"/>
      <c r="O40" s="303"/>
      <c r="P40" s="261"/>
      <c r="Q40" s="261"/>
      <c r="R40" s="261"/>
    </row>
    <row r="41" spans="1:18" ht="19.5">
      <c r="A41" s="261"/>
      <c r="B41" s="314" t="s">
        <v>917</v>
      </c>
      <c r="C41" s="261"/>
      <c r="D41" s="262"/>
      <c r="E41" s="262"/>
      <c r="F41" s="262"/>
      <c r="G41" s="262"/>
      <c r="H41" s="262"/>
      <c r="I41" s="262"/>
      <c r="J41" s="263"/>
      <c r="K41" s="262"/>
      <c r="L41" s="262"/>
      <c r="M41" s="295"/>
      <c r="N41" s="265"/>
      <c r="O41" s="265"/>
      <c r="P41" s="261"/>
      <c r="Q41" s="261"/>
      <c r="R41" s="261"/>
    </row>
    <row r="42" spans="1:18" ht="9.75" customHeight="1">
      <c r="A42" s="261"/>
      <c r="B42" s="188"/>
      <c r="C42" s="261"/>
      <c r="D42" s="262"/>
      <c r="E42" s="262"/>
      <c r="F42" s="262"/>
      <c r="G42" s="262"/>
      <c r="H42" s="262"/>
      <c r="I42" s="262"/>
      <c r="J42" s="263"/>
      <c r="K42" s="262"/>
      <c r="L42" s="262"/>
      <c r="M42" s="295"/>
      <c r="N42" s="265"/>
      <c r="O42" s="265"/>
      <c r="P42" s="261"/>
      <c r="Q42" s="261"/>
      <c r="R42" s="261"/>
    </row>
    <row r="43" spans="1:18" s="187" customFormat="1" ht="29.25" customHeight="1">
      <c r="A43" s="261"/>
      <c r="B43" s="188"/>
      <c r="C43" s="808" t="s">
        <v>390</v>
      </c>
      <c r="D43" s="809"/>
      <c r="E43" s="810"/>
      <c r="F43" s="309" t="s">
        <v>391</v>
      </c>
      <c r="G43" s="268"/>
      <c r="H43" s="268"/>
      <c r="I43" s="268"/>
      <c r="J43" s="268"/>
      <c r="K43" s="268"/>
      <c r="L43" s="262"/>
      <c r="M43" s="262"/>
      <c r="N43" s="295"/>
      <c r="O43" s="265"/>
      <c r="P43" s="265"/>
      <c r="Q43" s="261"/>
      <c r="R43" s="261"/>
    </row>
    <row r="44" spans="1:18" s="187" customFormat="1" ht="11.25" customHeight="1">
      <c r="A44" s="261"/>
      <c r="B44" s="188"/>
      <c r="C44" s="308"/>
      <c r="D44" s="283"/>
      <c r="E44" s="262"/>
      <c r="F44" s="262"/>
      <c r="G44" s="262"/>
      <c r="H44" s="262"/>
      <c r="I44" s="262"/>
      <c r="J44" s="262"/>
      <c r="K44" s="262"/>
      <c r="L44" s="262"/>
      <c r="M44" s="262"/>
      <c r="N44" s="295"/>
      <c r="O44" s="265"/>
      <c r="P44" s="265"/>
      <c r="Q44" s="261"/>
      <c r="R44" s="261"/>
    </row>
    <row r="45" spans="1:18" ht="30" customHeight="1">
      <c r="A45" s="261"/>
      <c r="B45" s="261"/>
      <c r="C45" s="271" t="s">
        <v>28</v>
      </c>
      <c r="D45" s="742" t="s">
        <v>29</v>
      </c>
      <c r="E45" s="743"/>
      <c r="F45" s="743"/>
      <c r="G45" s="743"/>
      <c r="H45" s="743"/>
      <c r="I45" s="744"/>
      <c r="J45" s="272"/>
      <c r="K45" s="271" t="s">
        <v>473</v>
      </c>
      <c r="L45" s="271" t="s">
        <v>474</v>
      </c>
      <c r="M45" s="296" t="s">
        <v>30</v>
      </c>
      <c r="N45" s="271" t="s">
        <v>475</v>
      </c>
      <c r="O45" s="271" t="s">
        <v>476</v>
      </c>
      <c r="P45" s="261"/>
      <c r="Q45" s="261"/>
      <c r="R45" s="261"/>
    </row>
    <row r="46" spans="1:18" ht="72.75" customHeight="1">
      <c r="A46" s="261"/>
      <c r="B46" s="261"/>
      <c r="C46" s="777" t="s">
        <v>477</v>
      </c>
      <c r="D46" s="745" t="s">
        <v>492</v>
      </c>
      <c r="E46" s="746"/>
      <c r="F46" s="746"/>
      <c r="G46" s="746"/>
      <c r="H46" s="746"/>
      <c r="I46" s="747"/>
      <c r="J46" s="291" t="s">
        <v>466</v>
      </c>
      <c r="K46" s="290" t="s">
        <v>918</v>
      </c>
      <c r="L46" s="316" t="s">
        <v>733</v>
      </c>
      <c r="M46" s="786">
        <v>0.8</v>
      </c>
      <c r="N46" s="765">
        <v>0.8</v>
      </c>
      <c r="O46" s="748"/>
      <c r="P46" s="261"/>
      <c r="Q46" s="261"/>
      <c r="R46" s="261"/>
    </row>
    <row r="47" spans="1:18" ht="87.75" customHeight="1">
      <c r="A47" s="261"/>
      <c r="B47" s="261"/>
      <c r="C47" s="778"/>
      <c r="D47" s="792" t="s">
        <v>493</v>
      </c>
      <c r="E47" s="793" t="s">
        <v>548</v>
      </c>
      <c r="F47" s="793" t="s">
        <v>548</v>
      </c>
      <c r="G47" s="793" t="s">
        <v>548</v>
      </c>
      <c r="H47" s="793" t="s">
        <v>548</v>
      </c>
      <c r="I47" s="794" t="s">
        <v>548</v>
      </c>
      <c r="J47" s="291" t="s">
        <v>466</v>
      </c>
      <c r="K47" s="290" t="s">
        <v>919</v>
      </c>
      <c r="L47" s="315" t="s">
        <v>734</v>
      </c>
      <c r="M47" s="786"/>
      <c r="N47" s="766"/>
      <c r="O47" s="748"/>
      <c r="P47" s="261"/>
      <c r="Q47" s="261"/>
      <c r="R47" s="261"/>
    </row>
    <row r="48" spans="1:18" ht="67.5" customHeight="1">
      <c r="A48" s="261"/>
      <c r="B48" s="261"/>
      <c r="C48" s="775" t="s">
        <v>33</v>
      </c>
      <c r="D48" s="745" t="s">
        <v>494</v>
      </c>
      <c r="E48" s="773"/>
      <c r="F48" s="773"/>
      <c r="G48" s="773"/>
      <c r="H48" s="773"/>
      <c r="I48" s="774"/>
      <c r="J48" s="291" t="s">
        <v>466</v>
      </c>
      <c r="K48" s="290" t="s">
        <v>920</v>
      </c>
      <c r="L48" s="316" t="s">
        <v>804</v>
      </c>
      <c r="M48" s="780">
        <v>2.4</v>
      </c>
      <c r="N48" s="801">
        <v>1.8</v>
      </c>
      <c r="O48" s="751"/>
      <c r="P48" s="261"/>
      <c r="Q48" s="261"/>
      <c r="R48" s="261"/>
    </row>
    <row r="49" spans="1:18" ht="39.75" customHeight="1">
      <c r="A49" s="261"/>
      <c r="B49" s="261"/>
      <c r="C49" s="776"/>
      <c r="D49" s="792" t="s">
        <v>495</v>
      </c>
      <c r="E49" s="793" t="s">
        <v>549</v>
      </c>
      <c r="F49" s="793" t="s">
        <v>549</v>
      </c>
      <c r="G49" s="793" t="s">
        <v>549</v>
      </c>
      <c r="H49" s="793" t="s">
        <v>549</v>
      </c>
      <c r="I49" s="794" t="s">
        <v>549</v>
      </c>
      <c r="J49" s="291" t="s">
        <v>466</v>
      </c>
      <c r="K49" s="316" t="s">
        <v>921</v>
      </c>
      <c r="L49" s="316" t="s">
        <v>693</v>
      </c>
      <c r="M49" s="781"/>
      <c r="N49" s="807"/>
      <c r="O49" s="752"/>
      <c r="P49" s="261"/>
      <c r="Q49" s="261"/>
      <c r="R49" s="261"/>
    </row>
    <row r="50" spans="1:18" ht="31.5" customHeight="1">
      <c r="A50" s="261"/>
      <c r="B50" s="261"/>
      <c r="C50" s="776"/>
      <c r="D50" s="792" t="s">
        <v>496</v>
      </c>
      <c r="E50" s="793" t="s">
        <v>550</v>
      </c>
      <c r="F50" s="793" t="s">
        <v>550</v>
      </c>
      <c r="G50" s="793" t="s">
        <v>550</v>
      </c>
      <c r="H50" s="793" t="s">
        <v>550</v>
      </c>
      <c r="I50" s="794" t="s">
        <v>550</v>
      </c>
      <c r="J50" s="291"/>
      <c r="K50" s="316" t="s">
        <v>922</v>
      </c>
      <c r="L50" s="318"/>
      <c r="M50" s="781"/>
      <c r="N50" s="807"/>
      <c r="O50" s="752"/>
      <c r="P50" s="261"/>
      <c r="Q50" s="261"/>
      <c r="R50" s="261"/>
    </row>
    <row r="51" spans="1:18" ht="68.25" customHeight="1">
      <c r="A51" s="261"/>
      <c r="B51" s="261"/>
      <c r="C51" s="776"/>
      <c r="D51" s="792" t="s">
        <v>923</v>
      </c>
      <c r="E51" s="793" t="s">
        <v>551</v>
      </c>
      <c r="F51" s="793" t="s">
        <v>551</v>
      </c>
      <c r="G51" s="793" t="s">
        <v>551</v>
      </c>
      <c r="H51" s="793" t="s">
        <v>551</v>
      </c>
      <c r="I51" s="794" t="s">
        <v>551</v>
      </c>
      <c r="J51" s="291" t="s">
        <v>502</v>
      </c>
      <c r="K51" s="316" t="s">
        <v>924</v>
      </c>
      <c r="L51" s="316" t="s">
        <v>735</v>
      </c>
      <c r="M51" s="781"/>
      <c r="N51" s="807"/>
      <c r="O51" s="752"/>
      <c r="P51" s="261"/>
      <c r="Q51" s="261"/>
      <c r="R51" s="261"/>
    </row>
    <row r="52" spans="1:18" ht="42" customHeight="1">
      <c r="A52" s="261"/>
      <c r="B52" s="261"/>
      <c r="C52" s="776"/>
      <c r="D52" s="792" t="s">
        <v>925</v>
      </c>
      <c r="E52" s="793" t="s">
        <v>552</v>
      </c>
      <c r="F52" s="793" t="s">
        <v>552</v>
      </c>
      <c r="G52" s="793" t="s">
        <v>552</v>
      </c>
      <c r="H52" s="793" t="s">
        <v>552</v>
      </c>
      <c r="I52" s="794" t="s">
        <v>552</v>
      </c>
      <c r="J52" s="291" t="s">
        <v>502</v>
      </c>
      <c r="K52" s="316" t="s">
        <v>926</v>
      </c>
      <c r="L52" s="316" t="s">
        <v>735</v>
      </c>
      <c r="M52" s="782"/>
      <c r="N52" s="802"/>
      <c r="O52" s="753"/>
      <c r="P52" s="261"/>
      <c r="Q52" s="261"/>
      <c r="R52" s="261"/>
    </row>
    <row r="53" spans="1:18" ht="142.5" customHeight="1">
      <c r="A53" s="261"/>
      <c r="B53" s="261"/>
      <c r="C53" s="787" t="s">
        <v>42</v>
      </c>
      <c r="D53" s="745" t="s">
        <v>500</v>
      </c>
      <c r="E53" s="746"/>
      <c r="F53" s="746"/>
      <c r="G53" s="746"/>
      <c r="H53" s="746"/>
      <c r="I53" s="747"/>
      <c r="J53" s="291" t="s">
        <v>447</v>
      </c>
      <c r="K53" s="290" t="s">
        <v>927</v>
      </c>
      <c r="L53" s="315" t="s">
        <v>736</v>
      </c>
      <c r="M53" s="780">
        <v>0.8</v>
      </c>
      <c r="N53" s="765">
        <v>0.8</v>
      </c>
      <c r="O53" s="751"/>
      <c r="P53" s="261"/>
      <c r="Q53" s="261"/>
      <c r="R53" s="261"/>
    </row>
    <row r="54" spans="1:18" ht="41.25" customHeight="1">
      <c r="A54" s="261"/>
      <c r="B54" s="261"/>
      <c r="C54" s="805"/>
      <c r="D54" s="745" t="s">
        <v>501</v>
      </c>
      <c r="E54" s="803"/>
      <c r="F54" s="803"/>
      <c r="G54" s="803"/>
      <c r="H54" s="803"/>
      <c r="I54" s="804"/>
      <c r="J54" s="291" t="s">
        <v>466</v>
      </c>
      <c r="K54" s="286" t="s">
        <v>928</v>
      </c>
      <c r="L54" s="319" t="s">
        <v>929</v>
      </c>
      <c r="M54" s="781"/>
      <c r="N54" s="767"/>
      <c r="O54" s="752"/>
      <c r="P54" s="261"/>
      <c r="Q54" s="261"/>
      <c r="R54" s="261"/>
    </row>
    <row r="55" spans="1:18" ht="30" customHeight="1">
      <c r="A55" s="261"/>
      <c r="B55" s="261"/>
      <c r="C55" s="806"/>
      <c r="D55" s="745" t="s">
        <v>930</v>
      </c>
      <c r="E55" s="746"/>
      <c r="F55" s="746"/>
      <c r="G55" s="746"/>
      <c r="H55" s="746"/>
      <c r="I55" s="747"/>
      <c r="J55" s="291" t="s">
        <v>466</v>
      </c>
      <c r="K55" s="300" t="s">
        <v>931</v>
      </c>
      <c r="L55" s="290" t="s">
        <v>737</v>
      </c>
      <c r="M55" s="782"/>
      <c r="N55" s="766"/>
      <c r="O55" s="753"/>
      <c r="P55" s="261"/>
      <c r="Q55" s="261"/>
      <c r="R55" s="261"/>
    </row>
    <row r="56" spans="1:18" ht="32.25" customHeight="1">
      <c r="A56" s="261"/>
      <c r="B56" s="261"/>
      <c r="C56" s="738" t="s">
        <v>46</v>
      </c>
      <c r="D56" s="739"/>
      <c r="E56" s="739"/>
      <c r="F56" s="739"/>
      <c r="G56" s="739"/>
      <c r="H56" s="739"/>
      <c r="I56" s="739"/>
      <c r="J56" s="739"/>
      <c r="K56" s="739"/>
      <c r="L56" s="740"/>
      <c r="M56" s="298">
        <f>SUM(M46:M53)</f>
        <v>4</v>
      </c>
      <c r="N56" s="307">
        <v>3.2</v>
      </c>
      <c r="O56" s="279">
        <f>SUM(O46:O53)</f>
        <v>0</v>
      </c>
      <c r="P56" s="261"/>
      <c r="Q56" s="261"/>
      <c r="R56" s="261"/>
    </row>
    <row r="57" spans="1:18" ht="32.25" customHeight="1">
      <c r="A57" s="261"/>
      <c r="B57" s="261"/>
      <c r="C57" s="759" t="s">
        <v>882</v>
      </c>
      <c r="D57" s="760"/>
      <c r="E57" s="760"/>
      <c r="F57" s="760"/>
      <c r="G57" s="760"/>
      <c r="H57" s="760"/>
      <c r="I57" s="760"/>
      <c r="J57" s="760"/>
      <c r="K57" s="760"/>
      <c r="L57" s="760"/>
      <c r="M57" s="760"/>
      <c r="N57" s="760"/>
      <c r="O57" s="761"/>
      <c r="P57" s="261"/>
      <c r="Q57" s="261"/>
      <c r="R57" s="261"/>
    </row>
    <row r="58" spans="1:18" ht="18.75" customHeight="1">
      <c r="A58" s="261"/>
      <c r="B58" s="261"/>
      <c r="C58" s="762"/>
      <c r="D58" s="763"/>
      <c r="E58" s="763"/>
      <c r="F58" s="763"/>
      <c r="G58" s="763"/>
      <c r="H58" s="763"/>
      <c r="I58" s="763"/>
      <c r="J58" s="763"/>
      <c r="K58" s="763"/>
      <c r="L58" s="763"/>
      <c r="M58" s="763"/>
      <c r="N58" s="763"/>
      <c r="O58" s="764"/>
      <c r="P58" s="261"/>
      <c r="Q58" s="261"/>
      <c r="R58" s="261"/>
    </row>
    <row r="59" spans="1:18" ht="27" customHeight="1">
      <c r="A59" s="261"/>
      <c r="B59" s="261"/>
      <c r="C59" s="303"/>
      <c r="D59" s="303"/>
      <c r="E59" s="303"/>
      <c r="F59" s="303"/>
      <c r="G59" s="303"/>
      <c r="H59" s="303"/>
      <c r="I59" s="303"/>
      <c r="J59" s="313"/>
      <c r="K59" s="303"/>
      <c r="L59" s="303"/>
      <c r="M59" s="304"/>
      <c r="N59" s="303"/>
      <c r="O59" s="303"/>
      <c r="P59" s="261"/>
      <c r="Q59" s="261"/>
      <c r="R59" s="261"/>
    </row>
    <row r="60" spans="1:18" ht="16.5">
      <c r="A60" s="261"/>
      <c r="B60" s="261"/>
      <c r="C60" s="261"/>
      <c r="D60" s="262"/>
      <c r="E60" s="262"/>
      <c r="F60" s="262"/>
      <c r="G60" s="262"/>
      <c r="H60" s="262"/>
      <c r="I60" s="262"/>
      <c r="J60" s="263"/>
      <c r="K60" s="262"/>
      <c r="L60" s="262"/>
      <c r="M60" s="320"/>
      <c r="N60" s="261"/>
      <c r="O60" s="261"/>
      <c r="P60" s="261"/>
      <c r="Q60" s="261"/>
      <c r="R60" s="261"/>
    </row>
    <row r="61" spans="1:18" ht="11.25" customHeight="1">
      <c r="A61" s="261"/>
      <c r="B61" s="261"/>
      <c r="C61" s="261"/>
      <c r="D61" s="262"/>
      <c r="E61" s="262"/>
      <c r="F61" s="262"/>
      <c r="G61" s="262"/>
      <c r="H61" s="262"/>
      <c r="I61" s="262"/>
      <c r="J61" s="263"/>
      <c r="K61" s="262"/>
      <c r="L61" s="262"/>
      <c r="M61" s="320"/>
      <c r="N61" s="261"/>
      <c r="O61" s="261"/>
      <c r="P61" s="261"/>
      <c r="Q61" s="261"/>
      <c r="R61" s="261"/>
    </row>
    <row r="62" spans="1:18" ht="29.25" customHeight="1">
      <c r="A62" s="261"/>
      <c r="B62" s="261"/>
      <c r="C62" s="261"/>
      <c r="D62" s="262"/>
      <c r="E62" s="262"/>
      <c r="F62" s="262"/>
      <c r="G62" s="262"/>
      <c r="H62" s="262"/>
      <c r="I62" s="262"/>
      <c r="J62" s="263"/>
      <c r="K62" s="262"/>
      <c r="L62" s="262"/>
      <c r="M62" s="320"/>
      <c r="N62" s="261"/>
      <c r="O62" s="261"/>
      <c r="P62" s="261"/>
      <c r="Q62" s="261"/>
      <c r="R62" s="261"/>
    </row>
    <row r="63" spans="1:18" ht="11.25" customHeight="1">
      <c r="A63" s="261"/>
      <c r="B63" s="261"/>
      <c r="C63" s="261"/>
      <c r="D63" s="262"/>
      <c r="E63" s="262"/>
      <c r="F63" s="262"/>
      <c r="G63" s="262"/>
      <c r="H63" s="262"/>
      <c r="I63" s="262"/>
      <c r="J63" s="263"/>
      <c r="K63" s="262"/>
      <c r="L63" s="262"/>
      <c r="M63" s="320"/>
      <c r="N63" s="261"/>
      <c r="O63" s="261"/>
      <c r="P63" s="261"/>
      <c r="Q63" s="261"/>
      <c r="R63" s="261"/>
    </row>
    <row r="64" spans="1:18" ht="30" customHeight="1">
      <c r="A64" s="261"/>
      <c r="B64" s="261"/>
      <c r="C64" s="261"/>
      <c r="D64" s="262"/>
      <c r="E64" s="262"/>
      <c r="F64" s="262"/>
      <c r="G64" s="262"/>
      <c r="H64" s="262"/>
      <c r="I64" s="262"/>
      <c r="J64" s="263"/>
      <c r="K64" s="262"/>
      <c r="L64" s="262"/>
      <c r="M64" s="320"/>
      <c r="N64" s="261"/>
      <c r="O64" s="261"/>
      <c r="P64" s="261"/>
      <c r="Q64" s="261"/>
      <c r="R64" s="261"/>
    </row>
    <row r="65" spans="1:18" ht="32.25" customHeight="1">
      <c r="A65" s="261"/>
      <c r="B65" s="261"/>
      <c r="C65" s="261"/>
      <c r="D65" s="262"/>
      <c r="E65" s="262"/>
      <c r="F65" s="262"/>
      <c r="G65" s="262"/>
      <c r="H65" s="262"/>
      <c r="I65" s="262"/>
      <c r="J65" s="263"/>
      <c r="K65" s="262"/>
      <c r="L65" s="262"/>
      <c r="M65" s="320"/>
      <c r="N65" s="261"/>
      <c r="O65" s="261"/>
      <c r="P65" s="261"/>
      <c r="Q65" s="261"/>
      <c r="R65" s="261"/>
    </row>
    <row r="66" spans="1:18" ht="32.25" customHeight="1">
      <c r="A66" s="261"/>
      <c r="B66" s="261"/>
      <c r="C66" s="261"/>
      <c r="D66" s="262"/>
      <c r="E66" s="262"/>
      <c r="F66" s="262"/>
      <c r="G66" s="262"/>
      <c r="H66" s="262"/>
      <c r="I66" s="262"/>
      <c r="J66" s="263"/>
      <c r="K66" s="262"/>
      <c r="L66" s="262"/>
      <c r="M66" s="320"/>
      <c r="N66" s="261"/>
      <c r="O66" s="261"/>
      <c r="P66" s="261"/>
      <c r="Q66" s="261"/>
      <c r="R66" s="261"/>
    </row>
    <row r="67" spans="1:18" ht="32.25" customHeight="1">
      <c r="A67" s="261"/>
      <c r="B67" s="261"/>
      <c r="C67" s="261"/>
      <c r="D67" s="262"/>
      <c r="E67" s="262"/>
      <c r="F67" s="262"/>
      <c r="G67" s="262"/>
      <c r="H67" s="262"/>
      <c r="I67" s="262"/>
      <c r="J67" s="263"/>
      <c r="K67" s="262"/>
      <c r="L67" s="262"/>
      <c r="M67" s="320"/>
      <c r="N67" s="261"/>
      <c r="O67" s="261"/>
      <c r="P67" s="261"/>
      <c r="Q67" s="261"/>
      <c r="R67" s="261"/>
    </row>
    <row r="68" spans="1:18" ht="32.25" customHeight="1">
      <c r="A68" s="261"/>
      <c r="B68" s="261"/>
      <c r="C68" s="261"/>
      <c r="D68" s="262"/>
      <c r="E68" s="262"/>
      <c r="F68" s="262"/>
      <c r="G68" s="262"/>
      <c r="H68" s="262"/>
      <c r="I68" s="262"/>
      <c r="J68" s="263"/>
      <c r="K68" s="262"/>
      <c r="L68" s="262"/>
      <c r="M68" s="320"/>
      <c r="N68" s="261"/>
      <c r="O68" s="261"/>
      <c r="P68" s="261"/>
      <c r="Q68" s="261"/>
      <c r="R68" s="261"/>
    </row>
    <row r="69" spans="1:18" ht="32.25" customHeight="1">
      <c r="A69" s="261"/>
      <c r="B69" s="261"/>
      <c r="C69" s="261"/>
      <c r="D69" s="262"/>
      <c r="E69" s="262"/>
      <c r="F69" s="262"/>
      <c r="G69" s="262"/>
      <c r="H69" s="262"/>
      <c r="I69" s="262"/>
      <c r="J69" s="263"/>
      <c r="K69" s="262"/>
      <c r="L69" s="262"/>
      <c r="M69" s="320"/>
      <c r="N69" s="261"/>
      <c r="O69" s="261"/>
      <c r="P69" s="261"/>
      <c r="Q69" s="261"/>
      <c r="R69" s="261"/>
    </row>
    <row r="70" spans="1:18" ht="32.25" customHeight="1">
      <c r="A70" s="261"/>
      <c r="B70" s="261"/>
      <c r="C70" s="261"/>
      <c r="D70" s="262"/>
      <c r="E70" s="262"/>
      <c r="F70" s="262"/>
      <c r="G70" s="262"/>
      <c r="H70" s="262"/>
      <c r="I70" s="262"/>
      <c r="J70" s="263"/>
      <c r="K70" s="262"/>
      <c r="L70" s="262"/>
      <c r="M70" s="320"/>
      <c r="N70" s="261"/>
      <c r="O70" s="261"/>
      <c r="P70" s="261"/>
      <c r="Q70" s="261"/>
      <c r="R70" s="261"/>
    </row>
    <row r="71" spans="1:18" ht="32.25" customHeight="1">
      <c r="A71" s="261"/>
      <c r="B71" s="261"/>
      <c r="C71" s="261"/>
      <c r="D71" s="262"/>
      <c r="E71" s="262"/>
      <c r="F71" s="262"/>
      <c r="G71" s="262"/>
      <c r="H71" s="262"/>
      <c r="I71" s="262"/>
      <c r="J71" s="263"/>
      <c r="K71" s="262"/>
      <c r="L71" s="262"/>
      <c r="M71" s="320"/>
      <c r="N71" s="261"/>
      <c r="O71" s="261"/>
      <c r="P71" s="261"/>
      <c r="Q71" s="261"/>
      <c r="R71" s="261"/>
    </row>
    <row r="72" spans="1:18" ht="32.25" customHeight="1">
      <c r="A72" s="261"/>
      <c r="B72" s="261"/>
      <c r="C72" s="261"/>
      <c r="D72" s="262"/>
      <c r="E72" s="262"/>
      <c r="F72" s="262"/>
      <c r="G72" s="262"/>
      <c r="H72" s="262"/>
      <c r="I72" s="262"/>
      <c r="J72" s="263"/>
      <c r="K72" s="262"/>
      <c r="L72" s="262"/>
      <c r="M72" s="320"/>
      <c r="N72" s="261"/>
      <c r="O72" s="261"/>
      <c r="P72" s="261"/>
      <c r="Q72" s="261"/>
      <c r="R72" s="261"/>
    </row>
    <row r="73" spans="1:18" ht="32.25" customHeight="1">
      <c r="A73" s="261"/>
      <c r="B73" s="261"/>
      <c r="C73" s="261"/>
      <c r="D73" s="262"/>
      <c r="E73" s="262"/>
      <c r="F73" s="262"/>
      <c r="G73" s="262"/>
      <c r="H73" s="262"/>
      <c r="I73" s="262"/>
      <c r="J73" s="263"/>
      <c r="K73" s="262"/>
      <c r="L73" s="262"/>
      <c r="M73" s="320"/>
      <c r="N73" s="261"/>
      <c r="O73" s="261"/>
      <c r="P73" s="261"/>
      <c r="Q73" s="261"/>
      <c r="R73" s="261"/>
    </row>
    <row r="74" spans="1:18" ht="32.25" customHeight="1">
      <c r="A74" s="261"/>
      <c r="B74" s="261"/>
      <c r="C74" s="261"/>
      <c r="D74" s="262"/>
      <c r="E74" s="262"/>
      <c r="F74" s="262"/>
      <c r="G74" s="262"/>
      <c r="H74" s="262"/>
      <c r="I74" s="262"/>
      <c r="J74" s="263"/>
      <c r="K74" s="262"/>
      <c r="L74" s="262"/>
      <c r="M74" s="320"/>
      <c r="N74" s="261"/>
      <c r="O74" s="261"/>
      <c r="P74" s="261"/>
      <c r="Q74" s="261"/>
      <c r="R74" s="261"/>
    </row>
    <row r="75" spans="1:18" ht="16.5">
      <c r="A75" s="261"/>
      <c r="B75" s="261"/>
      <c r="C75" s="261"/>
      <c r="D75" s="262"/>
      <c r="E75" s="262"/>
      <c r="F75" s="262"/>
      <c r="G75" s="262"/>
      <c r="H75" s="262"/>
      <c r="I75" s="262"/>
      <c r="J75" s="263"/>
      <c r="K75" s="262"/>
      <c r="L75" s="262"/>
      <c r="M75" s="320"/>
      <c r="N75" s="261"/>
      <c r="O75" s="261"/>
      <c r="P75" s="261"/>
      <c r="Q75" s="261"/>
      <c r="R75" s="261"/>
    </row>
    <row r="76" spans="13:15" ht="15">
      <c r="M76" s="148"/>
      <c r="N76" s="138"/>
      <c r="O76" s="138"/>
    </row>
  </sheetData>
  <sheetProtection formatCells="0" formatRows="0"/>
  <mergeCells count="77">
    <mergeCell ref="C4:E4"/>
    <mergeCell ref="C26:E26"/>
    <mergeCell ref="C29:C30"/>
    <mergeCell ref="D28:I28"/>
    <mergeCell ref="D29:I29"/>
    <mergeCell ref="D33:I33"/>
    <mergeCell ref="D30:I30"/>
    <mergeCell ref="D32:I32"/>
    <mergeCell ref="D6:I6"/>
    <mergeCell ref="D31:I31"/>
    <mergeCell ref="O29:O30"/>
    <mergeCell ref="N29:N30"/>
    <mergeCell ref="M29:M30"/>
    <mergeCell ref="D45:I45"/>
    <mergeCell ref="C37:L37"/>
    <mergeCell ref="D35:I35"/>
    <mergeCell ref="D36:I36"/>
    <mergeCell ref="C43:E43"/>
    <mergeCell ref="C35:C36"/>
    <mergeCell ref="C31:C34"/>
    <mergeCell ref="O46:O47"/>
    <mergeCell ref="O35:O36"/>
    <mergeCell ref="M46:M47"/>
    <mergeCell ref="C56:L56"/>
    <mergeCell ref="C48:C52"/>
    <mergeCell ref="D50:I50"/>
    <mergeCell ref="D48:I48"/>
    <mergeCell ref="D55:I55"/>
    <mergeCell ref="O53:O55"/>
    <mergeCell ref="N48:N52"/>
    <mergeCell ref="D54:I54"/>
    <mergeCell ref="C53:C55"/>
    <mergeCell ref="N53:N55"/>
    <mergeCell ref="D53:I53"/>
    <mergeCell ref="M48:M52"/>
    <mergeCell ref="M53:M55"/>
    <mergeCell ref="D49:I49"/>
    <mergeCell ref="C18:L18"/>
    <mergeCell ref="D34:I34"/>
    <mergeCell ref="D46:I46"/>
    <mergeCell ref="C57:O58"/>
    <mergeCell ref="N31:N34"/>
    <mergeCell ref="N35:N36"/>
    <mergeCell ref="N46:N47"/>
    <mergeCell ref="C38:O39"/>
    <mergeCell ref="D51:I51"/>
    <mergeCell ref="D52:I52"/>
    <mergeCell ref="M7:M8"/>
    <mergeCell ref="D17:I17"/>
    <mergeCell ref="O48:O52"/>
    <mergeCell ref="M31:M34"/>
    <mergeCell ref="M35:M36"/>
    <mergeCell ref="O31:O34"/>
    <mergeCell ref="D47:I47"/>
    <mergeCell ref="C19:O20"/>
    <mergeCell ref="C46:C47"/>
    <mergeCell ref="D8:I8"/>
    <mergeCell ref="N9:N15"/>
    <mergeCell ref="N16:N17"/>
    <mergeCell ref="C9:C15"/>
    <mergeCell ref="D15:I15"/>
    <mergeCell ref="D16:I16"/>
    <mergeCell ref="D11:I11"/>
    <mergeCell ref="D9:I9"/>
    <mergeCell ref="D10:I10"/>
    <mergeCell ref="D12:I12"/>
    <mergeCell ref="D14:I14"/>
    <mergeCell ref="M16:M17"/>
    <mergeCell ref="C7:C8"/>
    <mergeCell ref="D13:I13"/>
    <mergeCell ref="O16:O17"/>
    <mergeCell ref="C16:C17"/>
    <mergeCell ref="O9:O15"/>
    <mergeCell ref="M9:M15"/>
    <mergeCell ref="D7:I7"/>
    <mergeCell ref="N7:N8"/>
    <mergeCell ref="O7:O8"/>
  </mergeCells>
  <dataValidations count="2">
    <dataValidation type="list" allowBlank="1" showInputMessage="1" showErrorMessage="1" sqref="F62 F4:F5 F26 F43">
      <formula1>指標適用性</formula1>
    </dataValidation>
    <dataValidation type="list" allowBlank="1" showInputMessage="1" showErrorMessage="1" sqref="J29:J36 J46:J55 J7:J17">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0" r:id="rId1"/>
  <rowBreaks count="3" manualBreakCount="3">
    <brk id="21" max="15" man="1"/>
    <brk id="23" max="15" man="1"/>
    <brk id="40" max="255" man="1"/>
  </rowBreaks>
</worksheet>
</file>

<file path=xl/worksheets/sheet15.xml><?xml version="1.0" encoding="utf-8"?>
<worksheet xmlns="http://schemas.openxmlformats.org/spreadsheetml/2006/main" xmlns:r="http://schemas.openxmlformats.org/officeDocument/2006/relationships">
  <sheetPr>
    <tabColor rgb="FFFFC000"/>
  </sheetPr>
  <dimension ref="B1:Q111"/>
  <sheetViews>
    <sheetView showGridLines="0" zoomScale="90" zoomScaleNormal="90" zoomScaleSheetLayoutView="75" zoomScalePageLayoutView="0" workbookViewId="0" topLeftCell="B101">
      <selection activeCell="N98" sqref="N98:N106"/>
    </sheetView>
  </sheetViews>
  <sheetFormatPr defaultColWidth="11.00390625" defaultRowHeight="16.5"/>
  <cols>
    <col min="1" max="1" width="3.125" style="138" hidden="1" customWidth="1"/>
    <col min="2" max="2" width="3.50390625" style="138" customWidth="1"/>
    <col min="3" max="3" width="10.625" style="138" customWidth="1"/>
    <col min="4" max="8" width="10.625" style="139" customWidth="1"/>
    <col min="9" max="9" width="3.875" style="139" customWidth="1"/>
    <col min="10" max="10" width="8.625" style="139" customWidth="1"/>
    <col min="11" max="11" width="37.375" style="139" customWidth="1"/>
    <col min="12" max="12" width="22.625" style="139" customWidth="1"/>
    <col min="13" max="13" width="6.625" style="143" customWidth="1"/>
    <col min="14" max="15" width="6.625" style="142" customWidth="1"/>
    <col min="16" max="16" width="2.875" style="138" customWidth="1"/>
    <col min="17" max="16384" width="11.00390625" style="138" customWidth="1"/>
  </cols>
  <sheetData>
    <row r="1" spans="2:17" ht="19.5">
      <c r="B1" s="4" t="s">
        <v>101</v>
      </c>
      <c r="C1" s="261"/>
      <c r="D1" s="262"/>
      <c r="E1" s="262"/>
      <c r="F1" s="262"/>
      <c r="G1" s="262"/>
      <c r="H1" s="262"/>
      <c r="I1" s="262"/>
      <c r="J1" s="262"/>
      <c r="K1" s="262"/>
      <c r="L1" s="262"/>
      <c r="M1" s="295"/>
      <c r="N1" s="265"/>
      <c r="O1" s="265"/>
      <c r="P1" s="266"/>
      <c r="Q1" s="261"/>
    </row>
    <row r="2" spans="2:17" ht="19.5">
      <c r="B2" s="188" t="s">
        <v>932</v>
      </c>
      <c r="C2" s="261"/>
      <c r="D2" s="262"/>
      <c r="E2" s="262"/>
      <c r="F2" s="262"/>
      <c r="G2" s="262"/>
      <c r="H2" s="262"/>
      <c r="I2" s="262"/>
      <c r="J2" s="262"/>
      <c r="K2" s="262"/>
      <c r="L2" s="262"/>
      <c r="M2" s="295"/>
      <c r="N2" s="265"/>
      <c r="O2" s="265"/>
      <c r="P2" s="261"/>
      <c r="Q2" s="261"/>
    </row>
    <row r="3" spans="2:17" ht="9.75" customHeight="1">
      <c r="B3" s="188"/>
      <c r="C3" s="261"/>
      <c r="D3" s="262"/>
      <c r="E3" s="262"/>
      <c r="F3" s="262"/>
      <c r="G3" s="262"/>
      <c r="H3" s="262"/>
      <c r="I3" s="262"/>
      <c r="J3" s="262"/>
      <c r="K3" s="262"/>
      <c r="L3" s="262"/>
      <c r="M3" s="295"/>
      <c r="N3" s="265"/>
      <c r="O3" s="265"/>
      <c r="P3" s="261"/>
      <c r="Q3" s="261"/>
    </row>
    <row r="4" spans="2:17" ht="30" customHeight="1">
      <c r="B4" s="261"/>
      <c r="C4" s="271" t="s">
        <v>28</v>
      </c>
      <c r="D4" s="742" t="s">
        <v>29</v>
      </c>
      <c r="E4" s="743"/>
      <c r="F4" s="743"/>
      <c r="G4" s="743"/>
      <c r="H4" s="743"/>
      <c r="I4" s="744"/>
      <c r="J4" s="271" t="s">
        <v>102</v>
      </c>
      <c r="K4" s="271" t="s">
        <v>103</v>
      </c>
      <c r="L4" s="271" t="s">
        <v>104</v>
      </c>
      <c r="M4" s="296" t="s">
        <v>30</v>
      </c>
      <c r="N4" s="271" t="s">
        <v>105</v>
      </c>
      <c r="O4" s="271" t="s">
        <v>106</v>
      </c>
      <c r="P4" s="261"/>
      <c r="Q4" s="261"/>
    </row>
    <row r="5" spans="2:17" ht="120" customHeight="1">
      <c r="B5" s="261"/>
      <c r="C5" s="777" t="s">
        <v>107</v>
      </c>
      <c r="D5" s="745" t="s">
        <v>108</v>
      </c>
      <c r="E5" s="746"/>
      <c r="F5" s="746"/>
      <c r="G5" s="746"/>
      <c r="H5" s="746"/>
      <c r="I5" s="747"/>
      <c r="J5" s="291" t="s">
        <v>540</v>
      </c>
      <c r="K5" s="290" t="s">
        <v>933</v>
      </c>
      <c r="L5" s="290" t="s">
        <v>934</v>
      </c>
      <c r="M5" s="786">
        <v>0.8</v>
      </c>
      <c r="N5" s="765">
        <v>0.8</v>
      </c>
      <c r="O5" s="748"/>
      <c r="P5" s="261"/>
      <c r="Q5" s="261"/>
    </row>
    <row r="6" spans="2:17" ht="49.5">
      <c r="B6" s="261"/>
      <c r="C6" s="778"/>
      <c r="D6" s="745" t="s">
        <v>110</v>
      </c>
      <c r="E6" s="746"/>
      <c r="F6" s="746"/>
      <c r="G6" s="746"/>
      <c r="H6" s="746"/>
      <c r="I6" s="747"/>
      <c r="J6" s="291" t="s">
        <v>111</v>
      </c>
      <c r="K6" s="316" t="s">
        <v>935</v>
      </c>
      <c r="L6" s="290" t="s">
        <v>936</v>
      </c>
      <c r="M6" s="786"/>
      <c r="N6" s="767"/>
      <c r="O6" s="748"/>
      <c r="P6" s="261"/>
      <c r="Q6" s="261"/>
    </row>
    <row r="7" spans="2:17" ht="51" customHeight="1">
      <c r="B7" s="261"/>
      <c r="C7" s="778"/>
      <c r="D7" s="745" t="s">
        <v>112</v>
      </c>
      <c r="E7" s="746"/>
      <c r="F7" s="746"/>
      <c r="G7" s="746"/>
      <c r="H7" s="746"/>
      <c r="I7" s="747"/>
      <c r="J7" s="291" t="s">
        <v>111</v>
      </c>
      <c r="K7" s="316" t="s">
        <v>937</v>
      </c>
      <c r="L7" s="290" t="s">
        <v>504</v>
      </c>
      <c r="M7" s="786"/>
      <c r="N7" s="766"/>
      <c r="O7" s="748"/>
      <c r="P7" s="261"/>
      <c r="Q7" s="261"/>
    </row>
    <row r="8" spans="2:17" ht="84" customHeight="1">
      <c r="B8" s="261"/>
      <c r="C8" s="775" t="s">
        <v>33</v>
      </c>
      <c r="D8" s="745" t="s">
        <v>113</v>
      </c>
      <c r="E8" s="746"/>
      <c r="F8" s="746"/>
      <c r="G8" s="746"/>
      <c r="H8" s="746"/>
      <c r="I8" s="747"/>
      <c r="J8" s="291" t="s">
        <v>502</v>
      </c>
      <c r="K8" s="316" t="s">
        <v>938</v>
      </c>
      <c r="L8" s="290" t="s">
        <v>939</v>
      </c>
      <c r="M8" s="780">
        <v>2.4</v>
      </c>
      <c r="N8" s="765">
        <v>2.4</v>
      </c>
      <c r="O8" s="751"/>
      <c r="P8" s="261"/>
      <c r="Q8" s="261"/>
    </row>
    <row r="9" spans="2:17" ht="39.75" customHeight="1">
      <c r="B9" s="261"/>
      <c r="C9" s="776"/>
      <c r="D9" s="745" t="s">
        <v>114</v>
      </c>
      <c r="E9" s="746"/>
      <c r="F9" s="746"/>
      <c r="G9" s="746"/>
      <c r="H9" s="746"/>
      <c r="I9" s="747"/>
      <c r="J9" s="291" t="s">
        <v>447</v>
      </c>
      <c r="K9" s="316" t="s">
        <v>940</v>
      </c>
      <c r="L9" s="290" t="s">
        <v>781</v>
      </c>
      <c r="M9" s="781"/>
      <c r="N9" s="767"/>
      <c r="O9" s="752"/>
      <c r="P9" s="261"/>
      <c r="Q9" s="261"/>
    </row>
    <row r="10" spans="2:17" ht="69" customHeight="1">
      <c r="B10" s="261"/>
      <c r="C10" s="776"/>
      <c r="D10" s="745" t="s">
        <v>115</v>
      </c>
      <c r="E10" s="746"/>
      <c r="F10" s="746"/>
      <c r="G10" s="746"/>
      <c r="H10" s="746"/>
      <c r="I10" s="747"/>
      <c r="J10" s="291" t="s">
        <v>502</v>
      </c>
      <c r="K10" s="316" t="s">
        <v>941</v>
      </c>
      <c r="L10" s="290" t="s">
        <v>939</v>
      </c>
      <c r="M10" s="781"/>
      <c r="N10" s="767"/>
      <c r="O10" s="752"/>
      <c r="P10" s="261"/>
      <c r="Q10" s="261"/>
    </row>
    <row r="11" spans="2:17" ht="33.75" customHeight="1">
      <c r="B11" s="261"/>
      <c r="C11" s="776"/>
      <c r="D11" s="745" t="s">
        <v>116</v>
      </c>
      <c r="E11" s="746"/>
      <c r="F11" s="746"/>
      <c r="G11" s="746"/>
      <c r="H11" s="746"/>
      <c r="I11" s="747"/>
      <c r="J11" s="291" t="s">
        <v>111</v>
      </c>
      <c r="K11" s="316" t="s">
        <v>942</v>
      </c>
      <c r="L11" s="286" t="s">
        <v>782</v>
      </c>
      <c r="M11" s="781"/>
      <c r="N11" s="767"/>
      <c r="O11" s="752"/>
      <c r="P11" s="261"/>
      <c r="Q11" s="261"/>
    </row>
    <row r="12" spans="2:17" ht="33">
      <c r="B12" s="261"/>
      <c r="C12" s="776"/>
      <c r="D12" s="745" t="s">
        <v>117</v>
      </c>
      <c r="E12" s="746"/>
      <c r="F12" s="746"/>
      <c r="G12" s="746"/>
      <c r="H12" s="746"/>
      <c r="I12" s="747"/>
      <c r="J12" s="291" t="s">
        <v>502</v>
      </c>
      <c r="K12" s="316" t="s">
        <v>943</v>
      </c>
      <c r="L12" s="286" t="s">
        <v>783</v>
      </c>
      <c r="M12" s="781"/>
      <c r="N12" s="767"/>
      <c r="O12" s="752"/>
      <c r="P12" s="261"/>
      <c r="Q12" s="261"/>
    </row>
    <row r="13" spans="2:17" ht="69.75" customHeight="1">
      <c r="B13" s="261"/>
      <c r="C13" s="776"/>
      <c r="D13" s="745" t="s">
        <v>121</v>
      </c>
      <c r="E13" s="746"/>
      <c r="F13" s="746"/>
      <c r="G13" s="746"/>
      <c r="H13" s="746"/>
      <c r="I13" s="747"/>
      <c r="J13" s="291" t="s">
        <v>502</v>
      </c>
      <c r="K13" s="316" t="s">
        <v>944</v>
      </c>
      <c r="L13" s="286" t="s">
        <v>805</v>
      </c>
      <c r="M13" s="781"/>
      <c r="N13" s="767"/>
      <c r="O13" s="752"/>
      <c r="P13" s="261"/>
      <c r="Q13" s="261"/>
    </row>
    <row r="14" spans="2:17" ht="231">
      <c r="B14" s="261"/>
      <c r="C14" s="776"/>
      <c r="D14" s="745" t="s">
        <v>122</v>
      </c>
      <c r="E14" s="746"/>
      <c r="F14" s="746"/>
      <c r="G14" s="746"/>
      <c r="H14" s="746"/>
      <c r="I14" s="747"/>
      <c r="J14" s="291" t="s">
        <v>502</v>
      </c>
      <c r="K14" s="316" t="s">
        <v>945</v>
      </c>
      <c r="L14" s="286" t="s">
        <v>856</v>
      </c>
      <c r="M14" s="781"/>
      <c r="N14" s="766"/>
      <c r="O14" s="752"/>
      <c r="P14" s="261"/>
      <c r="Q14" s="261"/>
    </row>
    <row r="15" spans="2:17" ht="53.25" customHeight="1">
      <c r="B15" s="261"/>
      <c r="C15" s="787" t="s">
        <v>42</v>
      </c>
      <c r="D15" s="745" t="s">
        <v>123</v>
      </c>
      <c r="E15" s="746"/>
      <c r="F15" s="746"/>
      <c r="G15" s="746"/>
      <c r="H15" s="746"/>
      <c r="I15" s="747"/>
      <c r="J15" s="291" t="s">
        <v>502</v>
      </c>
      <c r="K15" s="305" t="s">
        <v>946</v>
      </c>
      <c r="L15" s="321" t="s">
        <v>947</v>
      </c>
      <c r="M15" s="780">
        <v>0.8</v>
      </c>
      <c r="N15" s="765">
        <v>0.8</v>
      </c>
      <c r="O15" s="751"/>
      <c r="P15" s="261"/>
      <c r="Q15" s="261"/>
    </row>
    <row r="16" spans="2:17" ht="39.75" customHeight="1">
      <c r="B16" s="261"/>
      <c r="C16" s="788"/>
      <c r="D16" s="745" t="s">
        <v>124</v>
      </c>
      <c r="E16" s="746"/>
      <c r="F16" s="746"/>
      <c r="G16" s="746"/>
      <c r="H16" s="746"/>
      <c r="I16" s="747"/>
      <c r="J16" s="291" t="s">
        <v>502</v>
      </c>
      <c r="K16" s="305" t="s">
        <v>948</v>
      </c>
      <c r="L16" s="321" t="s">
        <v>694</v>
      </c>
      <c r="M16" s="781"/>
      <c r="N16" s="767"/>
      <c r="O16" s="752"/>
      <c r="P16" s="261"/>
      <c r="Q16" s="261"/>
    </row>
    <row r="17" spans="2:17" ht="183" customHeight="1">
      <c r="B17" s="261"/>
      <c r="C17" s="789"/>
      <c r="D17" s="745" t="s">
        <v>125</v>
      </c>
      <c r="E17" s="746"/>
      <c r="F17" s="746"/>
      <c r="G17" s="746"/>
      <c r="H17" s="746"/>
      <c r="I17" s="747"/>
      <c r="J17" s="291" t="s">
        <v>111</v>
      </c>
      <c r="K17" s="305" t="s">
        <v>949</v>
      </c>
      <c r="L17" s="321" t="s">
        <v>950</v>
      </c>
      <c r="M17" s="782"/>
      <c r="N17" s="766"/>
      <c r="O17" s="753"/>
      <c r="P17" s="261"/>
      <c r="Q17" s="261"/>
    </row>
    <row r="18" spans="2:17" ht="32.25" customHeight="1">
      <c r="B18" s="261"/>
      <c r="C18" s="738" t="s">
        <v>46</v>
      </c>
      <c r="D18" s="739"/>
      <c r="E18" s="739"/>
      <c r="F18" s="739"/>
      <c r="G18" s="739"/>
      <c r="H18" s="739"/>
      <c r="I18" s="739"/>
      <c r="J18" s="739"/>
      <c r="K18" s="739"/>
      <c r="L18" s="740"/>
      <c r="M18" s="298">
        <f>SUM(M5:M16)</f>
        <v>4</v>
      </c>
      <c r="N18" s="307">
        <v>4</v>
      </c>
      <c r="O18" s="279"/>
      <c r="P18" s="261"/>
      <c r="Q18" s="261"/>
    </row>
    <row r="19" spans="2:17" ht="32.25" customHeight="1">
      <c r="B19" s="261"/>
      <c r="C19" s="759" t="s">
        <v>882</v>
      </c>
      <c r="D19" s="760"/>
      <c r="E19" s="760"/>
      <c r="F19" s="760"/>
      <c r="G19" s="760"/>
      <c r="H19" s="760"/>
      <c r="I19" s="760"/>
      <c r="J19" s="760"/>
      <c r="K19" s="760"/>
      <c r="L19" s="760"/>
      <c r="M19" s="760"/>
      <c r="N19" s="760"/>
      <c r="O19" s="761"/>
      <c r="P19" s="261"/>
      <c r="Q19" s="261"/>
    </row>
    <row r="20" spans="2:17" ht="21" customHeight="1">
      <c r="B20" s="261"/>
      <c r="C20" s="762"/>
      <c r="D20" s="763"/>
      <c r="E20" s="763"/>
      <c r="F20" s="763"/>
      <c r="G20" s="763"/>
      <c r="H20" s="763"/>
      <c r="I20" s="763"/>
      <c r="J20" s="763"/>
      <c r="K20" s="763"/>
      <c r="L20" s="763"/>
      <c r="M20" s="763"/>
      <c r="N20" s="763"/>
      <c r="O20" s="764"/>
      <c r="P20" s="261"/>
      <c r="Q20" s="261"/>
    </row>
    <row r="21" spans="2:17" ht="18" customHeight="1">
      <c r="B21" s="261"/>
      <c r="C21" s="303"/>
      <c r="D21" s="303"/>
      <c r="E21" s="303"/>
      <c r="F21" s="303"/>
      <c r="G21" s="303"/>
      <c r="H21" s="303"/>
      <c r="I21" s="303"/>
      <c r="J21" s="303"/>
      <c r="K21" s="303"/>
      <c r="L21" s="303"/>
      <c r="M21" s="304"/>
      <c r="N21" s="303"/>
      <c r="O21" s="303"/>
      <c r="P21" s="261"/>
      <c r="Q21" s="261"/>
    </row>
    <row r="22" spans="2:17" ht="24.75" customHeight="1">
      <c r="B22" s="188" t="s">
        <v>951</v>
      </c>
      <c r="C22" s="261"/>
      <c r="D22" s="262"/>
      <c r="E22" s="262"/>
      <c r="F22" s="262"/>
      <c r="G22" s="262"/>
      <c r="H22" s="262"/>
      <c r="I22" s="262"/>
      <c r="J22" s="262"/>
      <c r="K22" s="262"/>
      <c r="L22" s="262"/>
      <c r="M22" s="295"/>
      <c r="N22" s="265"/>
      <c r="O22" s="265"/>
      <c r="P22" s="261"/>
      <c r="Q22" s="261"/>
    </row>
    <row r="23" spans="2:17" ht="9.75" customHeight="1">
      <c r="B23" s="188"/>
      <c r="C23" s="261"/>
      <c r="D23" s="262"/>
      <c r="E23" s="262"/>
      <c r="F23" s="262"/>
      <c r="G23" s="262"/>
      <c r="H23" s="262"/>
      <c r="I23" s="262"/>
      <c r="J23" s="262"/>
      <c r="K23" s="262"/>
      <c r="L23" s="262"/>
      <c r="M23" s="295"/>
      <c r="N23" s="265"/>
      <c r="O23" s="265"/>
      <c r="P23" s="261"/>
      <c r="Q23" s="261"/>
    </row>
    <row r="24" spans="2:17" ht="30" customHeight="1">
      <c r="B24" s="261"/>
      <c r="C24" s="271" t="s">
        <v>28</v>
      </c>
      <c r="D24" s="742" t="s">
        <v>29</v>
      </c>
      <c r="E24" s="743"/>
      <c r="F24" s="743"/>
      <c r="G24" s="743"/>
      <c r="H24" s="743"/>
      <c r="I24" s="744"/>
      <c r="J24" s="271" t="s">
        <v>132</v>
      </c>
      <c r="K24" s="271" t="s">
        <v>479</v>
      </c>
      <c r="L24" s="271" t="s">
        <v>480</v>
      </c>
      <c r="M24" s="296" t="s">
        <v>30</v>
      </c>
      <c r="N24" s="271" t="s">
        <v>481</v>
      </c>
      <c r="O24" s="271" t="s">
        <v>482</v>
      </c>
      <c r="P24" s="261"/>
      <c r="Q24" s="261"/>
    </row>
    <row r="25" spans="2:17" ht="54" customHeight="1">
      <c r="B25" s="261"/>
      <c r="C25" s="777" t="s">
        <v>483</v>
      </c>
      <c r="D25" s="745" t="s">
        <v>133</v>
      </c>
      <c r="E25" s="746"/>
      <c r="F25" s="746"/>
      <c r="G25" s="746"/>
      <c r="H25" s="746"/>
      <c r="I25" s="747"/>
      <c r="J25" s="291" t="s">
        <v>447</v>
      </c>
      <c r="K25" s="790" t="s">
        <v>747</v>
      </c>
      <c r="L25" s="790" t="s">
        <v>664</v>
      </c>
      <c r="M25" s="786">
        <v>0.8</v>
      </c>
      <c r="N25" s="795">
        <v>0.8</v>
      </c>
      <c r="O25" s="748"/>
      <c r="P25" s="261"/>
      <c r="Q25" s="261"/>
    </row>
    <row r="26" spans="2:17" ht="64.5" customHeight="1">
      <c r="B26" s="261"/>
      <c r="C26" s="778"/>
      <c r="D26" s="745" t="s">
        <v>134</v>
      </c>
      <c r="E26" s="746"/>
      <c r="F26" s="746"/>
      <c r="G26" s="746"/>
      <c r="H26" s="746"/>
      <c r="I26" s="747"/>
      <c r="J26" s="291" t="s">
        <v>447</v>
      </c>
      <c r="K26" s="791"/>
      <c r="L26" s="791"/>
      <c r="M26" s="786"/>
      <c r="N26" s="795"/>
      <c r="O26" s="748"/>
      <c r="P26" s="261"/>
      <c r="Q26" s="261"/>
    </row>
    <row r="27" spans="2:17" ht="102" customHeight="1">
      <c r="B27" s="261"/>
      <c r="C27" s="775" t="s">
        <v>33</v>
      </c>
      <c r="D27" s="745" t="s">
        <v>292</v>
      </c>
      <c r="E27" s="746"/>
      <c r="F27" s="746"/>
      <c r="G27" s="746"/>
      <c r="H27" s="746"/>
      <c r="I27" s="747"/>
      <c r="J27" s="291" t="s">
        <v>447</v>
      </c>
      <c r="K27" s="811" t="s">
        <v>748</v>
      </c>
      <c r="L27" s="790" t="s">
        <v>749</v>
      </c>
      <c r="M27" s="780">
        <v>1.6</v>
      </c>
      <c r="N27" s="765">
        <v>1.6</v>
      </c>
      <c r="O27" s="751"/>
      <c r="P27" s="261"/>
      <c r="Q27" s="261"/>
    </row>
    <row r="28" spans="2:17" ht="37.5" customHeight="1">
      <c r="B28" s="261"/>
      <c r="C28" s="776"/>
      <c r="D28" s="745" t="s">
        <v>952</v>
      </c>
      <c r="E28" s="746"/>
      <c r="F28" s="746"/>
      <c r="G28" s="746"/>
      <c r="H28" s="746"/>
      <c r="I28" s="747"/>
      <c r="J28" s="291" t="s">
        <v>447</v>
      </c>
      <c r="K28" s="811"/>
      <c r="L28" s="791"/>
      <c r="M28" s="781"/>
      <c r="N28" s="767"/>
      <c r="O28" s="752"/>
      <c r="P28" s="261"/>
      <c r="Q28" s="261"/>
    </row>
    <row r="29" spans="2:17" ht="40.5" customHeight="1">
      <c r="B29" s="261"/>
      <c r="C29" s="776"/>
      <c r="D29" s="745" t="s">
        <v>135</v>
      </c>
      <c r="E29" s="746"/>
      <c r="F29" s="746"/>
      <c r="G29" s="746"/>
      <c r="H29" s="746"/>
      <c r="I29" s="747"/>
      <c r="J29" s="291" t="s">
        <v>447</v>
      </c>
      <c r="K29" s="286" t="s">
        <v>667</v>
      </c>
      <c r="L29" s="312" t="s">
        <v>750</v>
      </c>
      <c r="M29" s="781"/>
      <c r="N29" s="767"/>
      <c r="O29" s="752"/>
      <c r="P29" s="261"/>
      <c r="Q29" s="261"/>
    </row>
    <row r="30" spans="2:17" ht="34.5" customHeight="1">
      <c r="B30" s="261"/>
      <c r="C30" s="776"/>
      <c r="D30" s="745" t="s">
        <v>293</v>
      </c>
      <c r="E30" s="746"/>
      <c r="F30" s="746"/>
      <c r="G30" s="746"/>
      <c r="H30" s="746"/>
      <c r="I30" s="747"/>
      <c r="J30" s="291" t="s">
        <v>111</v>
      </c>
      <c r="K30" s="286" t="s">
        <v>668</v>
      </c>
      <c r="L30" s="312" t="s">
        <v>751</v>
      </c>
      <c r="M30" s="781"/>
      <c r="N30" s="767"/>
      <c r="O30" s="752"/>
      <c r="P30" s="261"/>
      <c r="Q30" s="261"/>
    </row>
    <row r="31" spans="2:17" ht="91.5" customHeight="1">
      <c r="B31" s="261"/>
      <c r="C31" s="776"/>
      <c r="D31" s="745" t="s">
        <v>294</v>
      </c>
      <c r="E31" s="746"/>
      <c r="F31" s="746"/>
      <c r="G31" s="746"/>
      <c r="H31" s="746"/>
      <c r="I31" s="747"/>
      <c r="J31" s="291" t="s">
        <v>111</v>
      </c>
      <c r="K31" s="286" t="s">
        <v>669</v>
      </c>
      <c r="L31" s="312" t="s">
        <v>752</v>
      </c>
      <c r="M31" s="781"/>
      <c r="N31" s="767"/>
      <c r="O31" s="752"/>
      <c r="P31" s="261"/>
      <c r="Q31" s="261"/>
    </row>
    <row r="32" spans="2:17" ht="51" customHeight="1">
      <c r="B32" s="261"/>
      <c r="C32" s="776"/>
      <c r="D32" s="745" t="s">
        <v>295</v>
      </c>
      <c r="E32" s="746"/>
      <c r="F32" s="746"/>
      <c r="G32" s="746"/>
      <c r="H32" s="746"/>
      <c r="I32" s="747"/>
      <c r="J32" s="291" t="s">
        <v>111</v>
      </c>
      <c r="K32" s="286" t="s">
        <v>670</v>
      </c>
      <c r="L32" s="316" t="s">
        <v>210</v>
      </c>
      <c r="M32" s="781"/>
      <c r="N32" s="766"/>
      <c r="O32" s="752"/>
      <c r="P32" s="261"/>
      <c r="Q32" s="261"/>
    </row>
    <row r="33" spans="2:17" ht="98.25" customHeight="1">
      <c r="B33" s="261"/>
      <c r="C33" s="787" t="s">
        <v>42</v>
      </c>
      <c r="D33" s="745" t="s">
        <v>296</v>
      </c>
      <c r="E33" s="746"/>
      <c r="F33" s="746"/>
      <c r="G33" s="746"/>
      <c r="H33" s="746"/>
      <c r="I33" s="747"/>
      <c r="J33" s="291" t="s">
        <v>111</v>
      </c>
      <c r="K33" s="286" t="s">
        <v>665</v>
      </c>
      <c r="L33" s="790" t="s">
        <v>664</v>
      </c>
      <c r="M33" s="780">
        <v>1.6</v>
      </c>
      <c r="N33" s="765">
        <v>1.6</v>
      </c>
      <c r="O33" s="751"/>
      <c r="P33" s="261"/>
      <c r="Q33" s="261"/>
    </row>
    <row r="34" spans="2:17" ht="37.5" customHeight="1">
      <c r="B34" s="261"/>
      <c r="C34" s="789"/>
      <c r="D34" s="745" t="s">
        <v>137</v>
      </c>
      <c r="E34" s="746"/>
      <c r="F34" s="746"/>
      <c r="G34" s="746"/>
      <c r="H34" s="746"/>
      <c r="I34" s="747"/>
      <c r="J34" s="291" t="s">
        <v>502</v>
      </c>
      <c r="K34" s="299" t="s">
        <v>666</v>
      </c>
      <c r="L34" s="791"/>
      <c r="M34" s="782"/>
      <c r="N34" s="766"/>
      <c r="O34" s="753"/>
      <c r="P34" s="261"/>
      <c r="Q34" s="261"/>
    </row>
    <row r="35" spans="2:17" ht="32.25" customHeight="1">
      <c r="B35" s="261"/>
      <c r="C35" s="738" t="s">
        <v>46</v>
      </c>
      <c r="D35" s="739"/>
      <c r="E35" s="739"/>
      <c r="F35" s="739"/>
      <c r="G35" s="739"/>
      <c r="H35" s="739"/>
      <c r="I35" s="739"/>
      <c r="J35" s="739"/>
      <c r="K35" s="739"/>
      <c r="L35" s="740"/>
      <c r="M35" s="298">
        <f>SUM(M25:M33)</f>
        <v>4</v>
      </c>
      <c r="N35" s="307">
        <v>4</v>
      </c>
      <c r="O35" s="279"/>
      <c r="P35" s="261"/>
      <c r="Q35" s="261"/>
    </row>
    <row r="36" spans="2:17" ht="24" customHeight="1">
      <c r="B36" s="261"/>
      <c r="C36" s="759" t="s">
        <v>882</v>
      </c>
      <c r="D36" s="760"/>
      <c r="E36" s="760"/>
      <c r="F36" s="760"/>
      <c r="G36" s="760"/>
      <c r="H36" s="760"/>
      <c r="I36" s="760"/>
      <c r="J36" s="760"/>
      <c r="K36" s="760"/>
      <c r="L36" s="760"/>
      <c r="M36" s="760"/>
      <c r="N36" s="760"/>
      <c r="O36" s="761"/>
      <c r="P36" s="261"/>
      <c r="Q36" s="261"/>
    </row>
    <row r="37" spans="2:17" ht="26.25" customHeight="1">
      <c r="B37" s="261"/>
      <c r="C37" s="762"/>
      <c r="D37" s="763"/>
      <c r="E37" s="763"/>
      <c r="F37" s="763"/>
      <c r="G37" s="763"/>
      <c r="H37" s="763"/>
      <c r="I37" s="763"/>
      <c r="J37" s="763"/>
      <c r="K37" s="763"/>
      <c r="L37" s="763"/>
      <c r="M37" s="763"/>
      <c r="N37" s="763"/>
      <c r="O37" s="764"/>
      <c r="P37" s="261"/>
      <c r="Q37" s="261"/>
    </row>
    <row r="38" spans="2:17" ht="11.25" customHeight="1" hidden="1">
      <c r="B38" s="261"/>
      <c r="C38" s="303"/>
      <c r="D38" s="303"/>
      <c r="E38" s="303"/>
      <c r="F38" s="303"/>
      <c r="G38" s="303"/>
      <c r="H38" s="303"/>
      <c r="I38" s="303"/>
      <c r="J38" s="303"/>
      <c r="K38" s="303"/>
      <c r="L38" s="303"/>
      <c r="M38" s="304"/>
      <c r="N38" s="303"/>
      <c r="O38" s="303"/>
      <c r="P38" s="261"/>
      <c r="Q38" s="261"/>
    </row>
    <row r="39" spans="2:17" ht="24.75" customHeight="1">
      <c r="B39" s="188" t="s">
        <v>953</v>
      </c>
      <c r="C39" s="261"/>
      <c r="D39" s="262"/>
      <c r="E39" s="262"/>
      <c r="F39" s="262"/>
      <c r="G39" s="262"/>
      <c r="H39" s="262"/>
      <c r="I39" s="262"/>
      <c r="J39" s="262"/>
      <c r="K39" s="262"/>
      <c r="L39" s="262"/>
      <c r="M39" s="295"/>
      <c r="N39" s="265"/>
      <c r="O39" s="265"/>
      <c r="P39" s="261"/>
      <c r="Q39" s="261"/>
    </row>
    <row r="40" spans="2:17" ht="9.75" customHeight="1">
      <c r="B40" s="188"/>
      <c r="C40" s="261"/>
      <c r="D40" s="262"/>
      <c r="E40" s="262"/>
      <c r="F40" s="262"/>
      <c r="G40" s="262"/>
      <c r="H40" s="262"/>
      <c r="I40" s="262"/>
      <c r="J40" s="262"/>
      <c r="K40" s="262"/>
      <c r="L40" s="262"/>
      <c r="M40" s="295"/>
      <c r="N40" s="265"/>
      <c r="O40" s="265"/>
      <c r="P40" s="261"/>
      <c r="Q40" s="261"/>
    </row>
    <row r="41" spans="2:17" ht="30" customHeight="1">
      <c r="B41" s="261"/>
      <c r="C41" s="271" t="s">
        <v>28</v>
      </c>
      <c r="D41" s="742" t="s">
        <v>29</v>
      </c>
      <c r="E41" s="743"/>
      <c r="F41" s="743"/>
      <c r="G41" s="743"/>
      <c r="H41" s="743"/>
      <c r="I41" s="744"/>
      <c r="J41" s="271" t="s">
        <v>138</v>
      </c>
      <c r="K41" s="271" t="s">
        <v>139</v>
      </c>
      <c r="L41" s="271" t="s">
        <v>140</v>
      </c>
      <c r="M41" s="296" t="s">
        <v>30</v>
      </c>
      <c r="N41" s="271" t="s">
        <v>141</v>
      </c>
      <c r="O41" s="271" t="s">
        <v>142</v>
      </c>
      <c r="P41" s="261"/>
      <c r="Q41" s="261"/>
    </row>
    <row r="42" spans="2:17" ht="69" customHeight="1">
      <c r="B42" s="261"/>
      <c r="C42" s="777" t="s">
        <v>143</v>
      </c>
      <c r="D42" s="745" t="s">
        <v>144</v>
      </c>
      <c r="E42" s="746"/>
      <c r="F42" s="746"/>
      <c r="G42" s="746"/>
      <c r="H42" s="746"/>
      <c r="I42" s="747"/>
      <c r="J42" s="291" t="s">
        <v>111</v>
      </c>
      <c r="K42" s="290" t="s">
        <v>671</v>
      </c>
      <c r="L42" s="290" t="s">
        <v>675</v>
      </c>
      <c r="M42" s="786">
        <v>0.8</v>
      </c>
      <c r="N42" s="765">
        <v>0.8</v>
      </c>
      <c r="O42" s="748"/>
      <c r="P42" s="261"/>
      <c r="Q42" s="261"/>
    </row>
    <row r="43" spans="2:17" ht="75" customHeight="1">
      <c r="B43" s="261"/>
      <c r="C43" s="778"/>
      <c r="D43" s="745" t="s">
        <v>145</v>
      </c>
      <c r="E43" s="746"/>
      <c r="F43" s="746"/>
      <c r="G43" s="746"/>
      <c r="H43" s="746"/>
      <c r="I43" s="747"/>
      <c r="J43" s="291" t="s">
        <v>447</v>
      </c>
      <c r="K43" s="290" t="s">
        <v>806</v>
      </c>
      <c r="L43" s="290" t="s">
        <v>672</v>
      </c>
      <c r="M43" s="786"/>
      <c r="N43" s="767"/>
      <c r="O43" s="748"/>
      <c r="P43" s="261"/>
      <c r="Q43" s="261"/>
    </row>
    <row r="44" spans="2:17" ht="102.75" customHeight="1">
      <c r="B44" s="261"/>
      <c r="C44" s="778"/>
      <c r="D44" s="745" t="s">
        <v>146</v>
      </c>
      <c r="E44" s="746"/>
      <c r="F44" s="746"/>
      <c r="G44" s="746"/>
      <c r="H44" s="746"/>
      <c r="I44" s="747"/>
      <c r="J44" s="291" t="s">
        <v>111</v>
      </c>
      <c r="K44" s="290" t="s">
        <v>760</v>
      </c>
      <c r="L44" s="290" t="s">
        <v>753</v>
      </c>
      <c r="M44" s="786"/>
      <c r="N44" s="767"/>
      <c r="O44" s="748"/>
      <c r="P44" s="261"/>
      <c r="Q44" s="261"/>
    </row>
    <row r="45" spans="2:17" ht="39.75" customHeight="1">
      <c r="B45" s="261"/>
      <c r="C45" s="778"/>
      <c r="D45" s="745" t="s">
        <v>147</v>
      </c>
      <c r="E45" s="746"/>
      <c r="F45" s="746"/>
      <c r="G45" s="746"/>
      <c r="H45" s="746"/>
      <c r="I45" s="747"/>
      <c r="J45" s="291" t="s">
        <v>19</v>
      </c>
      <c r="K45" s="290" t="s">
        <v>754</v>
      </c>
      <c r="L45" s="290" t="s">
        <v>672</v>
      </c>
      <c r="M45" s="786"/>
      <c r="N45" s="766"/>
      <c r="O45" s="748"/>
      <c r="P45" s="261"/>
      <c r="Q45" s="261"/>
    </row>
    <row r="46" spans="2:17" ht="54.75" customHeight="1">
      <c r="B46" s="261"/>
      <c r="C46" s="775" t="s">
        <v>33</v>
      </c>
      <c r="D46" s="745" t="s">
        <v>148</v>
      </c>
      <c r="E46" s="746"/>
      <c r="F46" s="746"/>
      <c r="G46" s="746"/>
      <c r="H46" s="746"/>
      <c r="I46" s="747"/>
      <c r="J46" s="291" t="s">
        <v>447</v>
      </c>
      <c r="K46" s="290" t="s">
        <v>673</v>
      </c>
      <c r="L46" s="290" t="s">
        <v>674</v>
      </c>
      <c r="M46" s="780">
        <v>2.4</v>
      </c>
      <c r="N46" s="765">
        <v>2</v>
      </c>
      <c r="O46" s="751"/>
      <c r="P46" s="261"/>
      <c r="Q46" s="261"/>
    </row>
    <row r="47" spans="2:17" ht="39.75" customHeight="1">
      <c r="B47" s="261"/>
      <c r="C47" s="776"/>
      <c r="D47" s="745" t="s">
        <v>149</v>
      </c>
      <c r="E47" s="746"/>
      <c r="F47" s="746"/>
      <c r="G47" s="746"/>
      <c r="H47" s="746"/>
      <c r="I47" s="747"/>
      <c r="J47" s="291" t="s">
        <v>447</v>
      </c>
      <c r="K47" s="290" t="s">
        <v>754</v>
      </c>
      <c r="L47" s="290" t="s">
        <v>672</v>
      </c>
      <c r="M47" s="781"/>
      <c r="N47" s="767"/>
      <c r="O47" s="752"/>
      <c r="P47" s="261"/>
      <c r="Q47" s="261"/>
    </row>
    <row r="48" spans="2:17" ht="73.5" customHeight="1">
      <c r="B48" s="261"/>
      <c r="C48" s="776"/>
      <c r="D48" s="745" t="s">
        <v>150</v>
      </c>
      <c r="E48" s="746"/>
      <c r="F48" s="746"/>
      <c r="G48" s="746"/>
      <c r="H48" s="746"/>
      <c r="I48" s="747"/>
      <c r="J48" s="291" t="s">
        <v>111</v>
      </c>
      <c r="K48" s="290" t="s">
        <v>755</v>
      </c>
      <c r="L48" s="290" t="s">
        <v>756</v>
      </c>
      <c r="M48" s="781"/>
      <c r="N48" s="767"/>
      <c r="O48" s="752"/>
      <c r="P48" s="261"/>
      <c r="Q48" s="261"/>
    </row>
    <row r="49" spans="2:17" ht="39" customHeight="1">
      <c r="B49" s="261"/>
      <c r="C49" s="776"/>
      <c r="D49" s="745" t="s">
        <v>297</v>
      </c>
      <c r="E49" s="746"/>
      <c r="F49" s="746"/>
      <c r="G49" s="746"/>
      <c r="H49" s="746"/>
      <c r="I49" s="747"/>
      <c r="J49" s="293"/>
      <c r="K49" s="322"/>
      <c r="L49" s="322"/>
      <c r="M49" s="781"/>
      <c r="N49" s="766"/>
      <c r="O49" s="752"/>
      <c r="P49" s="261"/>
      <c r="Q49" s="261"/>
    </row>
    <row r="50" spans="2:17" ht="60" customHeight="1">
      <c r="B50" s="261"/>
      <c r="C50" s="787" t="s">
        <v>42</v>
      </c>
      <c r="D50" s="745" t="s">
        <v>151</v>
      </c>
      <c r="E50" s="746"/>
      <c r="F50" s="746"/>
      <c r="G50" s="746"/>
      <c r="H50" s="746"/>
      <c r="I50" s="747"/>
      <c r="J50" s="291" t="s">
        <v>111</v>
      </c>
      <c r="K50" s="290" t="s">
        <v>757</v>
      </c>
      <c r="L50" s="290" t="s">
        <v>758</v>
      </c>
      <c r="M50" s="780">
        <v>0.8</v>
      </c>
      <c r="N50" s="765">
        <v>0.6</v>
      </c>
      <c r="O50" s="751"/>
      <c r="P50" s="261"/>
      <c r="Q50" s="261"/>
    </row>
    <row r="51" spans="2:17" s="187" customFormat="1" ht="66" customHeight="1">
      <c r="B51" s="261"/>
      <c r="C51" s="788"/>
      <c r="D51" s="745" t="s">
        <v>392</v>
      </c>
      <c r="E51" s="746"/>
      <c r="F51" s="746"/>
      <c r="G51" s="746"/>
      <c r="H51" s="746"/>
      <c r="I51" s="747"/>
      <c r="J51" s="291" t="s">
        <v>19</v>
      </c>
      <c r="K51" s="286" t="s">
        <v>807</v>
      </c>
      <c r="L51" s="286" t="s">
        <v>758</v>
      </c>
      <c r="M51" s="781"/>
      <c r="N51" s="767"/>
      <c r="O51" s="752"/>
      <c r="P51" s="261"/>
      <c r="Q51" s="261"/>
    </row>
    <row r="52" spans="2:17" ht="39.75" customHeight="1">
      <c r="B52" s="261"/>
      <c r="C52" s="788"/>
      <c r="D52" s="745" t="s">
        <v>152</v>
      </c>
      <c r="E52" s="746"/>
      <c r="F52" s="746"/>
      <c r="G52" s="746"/>
      <c r="H52" s="746"/>
      <c r="I52" s="747"/>
      <c r="J52" s="291" t="s">
        <v>19</v>
      </c>
      <c r="K52" s="290" t="s">
        <v>759</v>
      </c>
      <c r="L52" s="290" t="s">
        <v>672</v>
      </c>
      <c r="M52" s="781"/>
      <c r="N52" s="767"/>
      <c r="O52" s="752"/>
      <c r="P52" s="261"/>
      <c r="Q52" s="261"/>
    </row>
    <row r="53" spans="2:17" ht="51.75" customHeight="1">
      <c r="B53" s="261"/>
      <c r="C53" s="788"/>
      <c r="D53" s="745" t="s">
        <v>153</v>
      </c>
      <c r="E53" s="746"/>
      <c r="F53" s="746"/>
      <c r="G53" s="746"/>
      <c r="H53" s="746"/>
      <c r="I53" s="747"/>
      <c r="J53" s="291"/>
      <c r="K53" s="290" t="s">
        <v>676</v>
      </c>
      <c r="L53" s="323" t="s">
        <v>211</v>
      </c>
      <c r="M53" s="781"/>
      <c r="N53" s="766"/>
      <c r="O53" s="752"/>
      <c r="P53" s="261"/>
      <c r="Q53" s="261"/>
    </row>
    <row r="54" spans="2:17" ht="32.25" customHeight="1">
      <c r="B54" s="261"/>
      <c r="C54" s="738" t="s">
        <v>46</v>
      </c>
      <c r="D54" s="739"/>
      <c r="E54" s="739"/>
      <c r="F54" s="739"/>
      <c r="G54" s="739"/>
      <c r="H54" s="739"/>
      <c r="I54" s="739"/>
      <c r="J54" s="739"/>
      <c r="K54" s="739"/>
      <c r="L54" s="740"/>
      <c r="M54" s="298">
        <f>SUM(M42:M50)</f>
        <v>4</v>
      </c>
      <c r="N54" s="307">
        <f>SUM(N42:N53)</f>
        <v>3.4</v>
      </c>
      <c r="O54" s="279"/>
      <c r="P54" s="261"/>
      <c r="Q54" s="261"/>
    </row>
    <row r="55" spans="2:17" ht="32.25" customHeight="1">
      <c r="B55" s="261"/>
      <c r="C55" s="759" t="s">
        <v>882</v>
      </c>
      <c r="D55" s="760"/>
      <c r="E55" s="760"/>
      <c r="F55" s="760"/>
      <c r="G55" s="760"/>
      <c r="H55" s="760"/>
      <c r="I55" s="760"/>
      <c r="J55" s="760"/>
      <c r="K55" s="760"/>
      <c r="L55" s="760"/>
      <c r="M55" s="760"/>
      <c r="N55" s="760"/>
      <c r="O55" s="761"/>
      <c r="P55" s="261"/>
      <c r="Q55" s="261"/>
    </row>
    <row r="56" spans="2:17" ht="32.25" customHeight="1">
      <c r="B56" s="261"/>
      <c r="C56" s="762"/>
      <c r="D56" s="763"/>
      <c r="E56" s="763"/>
      <c r="F56" s="763"/>
      <c r="G56" s="763"/>
      <c r="H56" s="763"/>
      <c r="I56" s="763"/>
      <c r="J56" s="763"/>
      <c r="K56" s="763"/>
      <c r="L56" s="763"/>
      <c r="M56" s="763"/>
      <c r="N56" s="763"/>
      <c r="O56" s="764"/>
      <c r="P56" s="261"/>
      <c r="Q56" s="261"/>
    </row>
    <row r="57" spans="2:17" ht="27" customHeight="1">
      <c r="B57" s="261"/>
      <c r="C57" s="303"/>
      <c r="D57" s="303"/>
      <c r="E57" s="303"/>
      <c r="F57" s="303"/>
      <c r="G57" s="303"/>
      <c r="H57" s="303"/>
      <c r="I57" s="303"/>
      <c r="J57" s="303"/>
      <c r="K57" s="303"/>
      <c r="L57" s="303"/>
      <c r="M57" s="304"/>
      <c r="N57" s="303"/>
      <c r="O57" s="303"/>
      <c r="P57" s="261"/>
      <c r="Q57" s="261"/>
    </row>
    <row r="58" spans="2:17" ht="24.75" customHeight="1">
      <c r="B58" s="188" t="s">
        <v>954</v>
      </c>
      <c r="C58" s="261"/>
      <c r="D58" s="262"/>
      <c r="E58" s="262"/>
      <c r="F58" s="262"/>
      <c r="G58" s="262"/>
      <c r="H58" s="262"/>
      <c r="I58" s="262"/>
      <c r="J58" s="262"/>
      <c r="K58" s="262"/>
      <c r="L58" s="262"/>
      <c r="M58" s="295"/>
      <c r="N58" s="265"/>
      <c r="O58" s="265"/>
      <c r="P58" s="261"/>
      <c r="Q58" s="261"/>
    </row>
    <row r="59" spans="2:17" ht="9.75" customHeight="1">
      <c r="B59" s="188"/>
      <c r="C59" s="261"/>
      <c r="D59" s="262"/>
      <c r="E59" s="262"/>
      <c r="F59" s="262"/>
      <c r="G59" s="262"/>
      <c r="H59" s="262"/>
      <c r="I59" s="262"/>
      <c r="J59" s="262"/>
      <c r="K59" s="262"/>
      <c r="L59" s="262"/>
      <c r="M59" s="295"/>
      <c r="N59" s="265"/>
      <c r="O59" s="265"/>
      <c r="P59" s="261"/>
      <c r="Q59" s="261"/>
    </row>
    <row r="60" spans="2:17" ht="30" customHeight="1">
      <c r="B60" s="261"/>
      <c r="C60" s="271" t="s">
        <v>28</v>
      </c>
      <c r="D60" s="742" t="s">
        <v>29</v>
      </c>
      <c r="E60" s="743"/>
      <c r="F60" s="743"/>
      <c r="G60" s="743"/>
      <c r="H60" s="743"/>
      <c r="I60" s="744"/>
      <c r="J60" s="271" t="s">
        <v>154</v>
      </c>
      <c r="K60" s="271" t="s">
        <v>155</v>
      </c>
      <c r="L60" s="271" t="s">
        <v>156</v>
      </c>
      <c r="M60" s="296" t="s">
        <v>30</v>
      </c>
      <c r="N60" s="271" t="s">
        <v>157</v>
      </c>
      <c r="O60" s="271" t="s">
        <v>158</v>
      </c>
      <c r="P60" s="261"/>
      <c r="Q60" s="261"/>
    </row>
    <row r="61" spans="2:17" ht="178.5" customHeight="1">
      <c r="B61" s="261"/>
      <c r="C61" s="777" t="s">
        <v>159</v>
      </c>
      <c r="D61" s="745" t="s">
        <v>160</v>
      </c>
      <c r="E61" s="746"/>
      <c r="F61" s="746"/>
      <c r="G61" s="746"/>
      <c r="H61" s="746"/>
      <c r="I61" s="747"/>
      <c r="J61" s="291" t="s">
        <v>502</v>
      </c>
      <c r="K61" s="312" t="s">
        <v>761</v>
      </c>
      <c r="L61" s="312" t="s">
        <v>762</v>
      </c>
      <c r="M61" s="786">
        <v>0.6</v>
      </c>
      <c r="N61" s="795">
        <v>0.6</v>
      </c>
      <c r="O61" s="748"/>
      <c r="P61" s="261"/>
      <c r="Q61" s="261"/>
    </row>
    <row r="62" spans="2:17" ht="267.75" customHeight="1">
      <c r="B62" s="261"/>
      <c r="C62" s="778"/>
      <c r="D62" s="745" t="s">
        <v>161</v>
      </c>
      <c r="E62" s="746"/>
      <c r="F62" s="746"/>
      <c r="G62" s="746"/>
      <c r="H62" s="746"/>
      <c r="I62" s="747"/>
      <c r="J62" s="291" t="s">
        <v>447</v>
      </c>
      <c r="K62" s="316" t="s">
        <v>764</v>
      </c>
      <c r="L62" s="290" t="s">
        <v>763</v>
      </c>
      <c r="M62" s="786"/>
      <c r="N62" s="795"/>
      <c r="O62" s="748"/>
      <c r="P62" s="261"/>
      <c r="Q62" s="261"/>
    </row>
    <row r="63" spans="2:17" ht="368.25" customHeight="1">
      <c r="B63" s="261"/>
      <c r="C63" s="775" t="s">
        <v>33</v>
      </c>
      <c r="D63" s="745" t="s">
        <v>162</v>
      </c>
      <c r="E63" s="746"/>
      <c r="F63" s="746"/>
      <c r="G63" s="746"/>
      <c r="H63" s="746"/>
      <c r="I63" s="747"/>
      <c r="J63" s="291" t="s">
        <v>447</v>
      </c>
      <c r="K63" s="288" t="s">
        <v>766</v>
      </c>
      <c r="L63" s="324" t="s">
        <v>765</v>
      </c>
      <c r="M63" s="780">
        <v>1.8</v>
      </c>
      <c r="N63" s="765">
        <v>1.8</v>
      </c>
      <c r="O63" s="751"/>
      <c r="P63" s="261"/>
      <c r="Q63" s="261"/>
    </row>
    <row r="64" spans="2:17" ht="343.5" customHeight="1">
      <c r="B64" s="261"/>
      <c r="C64" s="776"/>
      <c r="D64" s="745" t="s">
        <v>163</v>
      </c>
      <c r="E64" s="746"/>
      <c r="F64" s="746"/>
      <c r="G64" s="746"/>
      <c r="H64" s="746"/>
      <c r="I64" s="747"/>
      <c r="J64" s="291" t="s">
        <v>447</v>
      </c>
      <c r="K64" s="288" t="s">
        <v>808</v>
      </c>
      <c r="L64" s="312" t="s">
        <v>677</v>
      </c>
      <c r="M64" s="781"/>
      <c r="N64" s="767"/>
      <c r="O64" s="752"/>
      <c r="P64" s="261"/>
      <c r="Q64" s="261"/>
    </row>
    <row r="65" spans="2:17" ht="85.5" customHeight="1">
      <c r="B65" s="261"/>
      <c r="C65" s="776"/>
      <c r="D65" s="745" t="s">
        <v>164</v>
      </c>
      <c r="E65" s="746"/>
      <c r="F65" s="746"/>
      <c r="G65" s="746"/>
      <c r="H65" s="746"/>
      <c r="I65" s="747"/>
      <c r="J65" s="291" t="s">
        <v>447</v>
      </c>
      <c r="K65" s="287" t="s">
        <v>768</v>
      </c>
      <c r="L65" s="290" t="s">
        <v>769</v>
      </c>
      <c r="M65" s="781"/>
      <c r="N65" s="767"/>
      <c r="O65" s="752"/>
      <c r="P65" s="261"/>
      <c r="Q65" s="261"/>
    </row>
    <row r="66" spans="2:17" ht="105" customHeight="1">
      <c r="B66" s="261"/>
      <c r="C66" s="776"/>
      <c r="D66" s="745" t="s">
        <v>165</v>
      </c>
      <c r="E66" s="746"/>
      <c r="F66" s="746"/>
      <c r="G66" s="746"/>
      <c r="H66" s="746"/>
      <c r="I66" s="747"/>
      <c r="J66" s="291" t="s">
        <v>447</v>
      </c>
      <c r="K66" s="287" t="s">
        <v>771</v>
      </c>
      <c r="L66" s="290" t="s">
        <v>770</v>
      </c>
      <c r="M66" s="781"/>
      <c r="N66" s="767"/>
      <c r="O66" s="752"/>
      <c r="P66" s="261"/>
      <c r="Q66" s="261"/>
    </row>
    <row r="67" spans="2:17" ht="168" customHeight="1">
      <c r="B67" s="261"/>
      <c r="C67" s="776"/>
      <c r="D67" s="745" t="s">
        <v>166</v>
      </c>
      <c r="E67" s="746"/>
      <c r="F67" s="746"/>
      <c r="G67" s="746"/>
      <c r="H67" s="746"/>
      <c r="I67" s="747"/>
      <c r="J67" s="291" t="s">
        <v>447</v>
      </c>
      <c r="K67" s="305" t="s">
        <v>858</v>
      </c>
      <c r="L67" s="321" t="s">
        <v>772</v>
      </c>
      <c r="M67" s="781"/>
      <c r="N67" s="767"/>
      <c r="O67" s="752"/>
      <c r="P67" s="261"/>
      <c r="Q67" s="261"/>
    </row>
    <row r="68" spans="2:17" ht="82.5">
      <c r="B68" s="261"/>
      <c r="C68" s="776"/>
      <c r="D68" s="745" t="s">
        <v>167</v>
      </c>
      <c r="E68" s="746"/>
      <c r="F68" s="746"/>
      <c r="G68" s="746"/>
      <c r="H68" s="746"/>
      <c r="I68" s="747"/>
      <c r="J68" s="291" t="s">
        <v>447</v>
      </c>
      <c r="K68" s="287" t="s">
        <v>767</v>
      </c>
      <c r="L68" s="290" t="s">
        <v>770</v>
      </c>
      <c r="M68" s="781"/>
      <c r="N68" s="766"/>
      <c r="O68" s="752"/>
      <c r="P68" s="261"/>
      <c r="Q68" s="261"/>
    </row>
    <row r="69" spans="2:17" ht="132">
      <c r="B69" s="261"/>
      <c r="C69" s="787" t="s">
        <v>42</v>
      </c>
      <c r="D69" s="745" t="s">
        <v>168</v>
      </c>
      <c r="E69" s="746"/>
      <c r="F69" s="746"/>
      <c r="G69" s="746"/>
      <c r="H69" s="746"/>
      <c r="I69" s="747"/>
      <c r="J69" s="291" t="s">
        <v>447</v>
      </c>
      <c r="K69" s="287" t="s">
        <v>857</v>
      </c>
      <c r="L69" s="286" t="s">
        <v>773</v>
      </c>
      <c r="M69" s="780">
        <v>0.6</v>
      </c>
      <c r="N69" s="765">
        <v>0.6</v>
      </c>
      <c r="O69" s="751"/>
      <c r="P69" s="261"/>
      <c r="Q69" s="261"/>
    </row>
    <row r="70" spans="2:17" ht="69.75" customHeight="1">
      <c r="B70" s="261"/>
      <c r="C70" s="788"/>
      <c r="D70" s="745" t="s">
        <v>169</v>
      </c>
      <c r="E70" s="746"/>
      <c r="F70" s="746"/>
      <c r="G70" s="746"/>
      <c r="H70" s="746"/>
      <c r="I70" s="747"/>
      <c r="J70" s="291" t="s">
        <v>447</v>
      </c>
      <c r="K70" s="300" t="s">
        <v>774</v>
      </c>
      <c r="L70" s="316" t="s">
        <v>955</v>
      </c>
      <c r="M70" s="781"/>
      <c r="N70" s="766"/>
      <c r="O70" s="752"/>
      <c r="P70" s="261"/>
      <c r="Q70" s="261"/>
    </row>
    <row r="71" spans="2:17" ht="32.25" customHeight="1">
      <c r="B71" s="261"/>
      <c r="C71" s="738" t="s">
        <v>46</v>
      </c>
      <c r="D71" s="739"/>
      <c r="E71" s="739"/>
      <c r="F71" s="739"/>
      <c r="G71" s="739"/>
      <c r="H71" s="739"/>
      <c r="I71" s="739"/>
      <c r="J71" s="739"/>
      <c r="K71" s="739"/>
      <c r="L71" s="740"/>
      <c r="M71" s="298">
        <v>3</v>
      </c>
      <c r="N71" s="307">
        <v>3</v>
      </c>
      <c r="O71" s="279"/>
      <c r="P71" s="261"/>
      <c r="Q71" s="261"/>
    </row>
    <row r="72" spans="2:17" ht="20.25" customHeight="1">
      <c r="B72" s="261"/>
      <c r="C72" s="759" t="s">
        <v>882</v>
      </c>
      <c r="D72" s="760"/>
      <c r="E72" s="760"/>
      <c r="F72" s="760"/>
      <c r="G72" s="760"/>
      <c r="H72" s="760"/>
      <c r="I72" s="760"/>
      <c r="J72" s="760"/>
      <c r="K72" s="760"/>
      <c r="L72" s="760"/>
      <c r="M72" s="760"/>
      <c r="N72" s="760"/>
      <c r="O72" s="761"/>
      <c r="P72" s="261"/>
      <c r="Q72" s="261"/>
    </row>
    <row r="73" spans="2:17" ht="24.75" customHeight="1">
      <c r="B73" s="261"/>
      <c r="C73" s="762"/>
      <c r="D73" s="763"/>
      <c r="E73" s="763"/>
      <c r="F73" s="763"/>
      <c r="G73" s="763"/>
      <c r="H73" s="763"/>
      <c r="I73" s="763"/>
      <c r="J73" s="763"/>
      <c r="K73" s="763"/>
      <c r="L73" s="763"/>
      <c r="M73" s="763"/>
      <c r="N73" s="763"/>
      <c r="O73" s="764"/>
      <c r="P73" s="261"/>
      <c r="Q73" s="261"/>
    </row>
    <row r="74" spans="2:17" ht="5.25" customHeight="1">
      <c r="B74" s="261"/>
      <c r="C74" s="303"/>
      <c r="D74" s="303"/>
      <c r="E74" s="303"/>
      <c r="F74" s="303"/>
      <c r="G74" s="303"/>
      <c r="H74" s="303"/>
      <c r="I74" s="303"/>
      <c r="J74" s="303"/>
      <c r="K74" s="303"/>
      <c r="L74" s="303"/>
      <c r="M74" s="303"/>
      <c r="N74" s="303"/>
      <c r="O74" s="303"/>
      <c r="P74" s="261"/>
      <c r="Q74" s="261"/>
    </row>
    <row r="75" spans="2:17" ht="24.75" customHeight="1">
      <c r="B75" s="188" t="s">
        <v>956</v>
      </c>
      <c r="C75" s="261"/>
      <c r="D75" s="262"/>
      <c r="E75" s="262"/>
      <c r="F75" s="262"/>
      <c r="G75" s="262"/>
      <c r="H75" s="262"/>
      <c r="I75" s="262"/>
      <c r="J75" s="262"/>
      <c r="K75" s="262"/>
      <c r="L75" s="262"/>
      <c r="M75" s="295"/>
      <c r="N75" s="265"/>
      <c r="O75" s="265"/>
      <c r="P75" s="261"/>
      <c r="Q75" s="261"/>
    </row>
    <row r="76" spans="2:17" ht="9.75" customHeight="1">
      <c r="B76" s="188"/>
      <c r="C76" s="261"/>
      <c r="D76" s="262"/>
      <c r="E76" s="262"/>
      <c r="F76" s="262"/>
      <c r="G76" s="262"/>
      <c r="H76" s="262"/>
      <c r="I76" s="262"/>
      <c r="J76" s="262"/>
      <c r="K76" s="262"/>
      <c r="L76" s="262"/>
      <c r="M76" s="295"/>
      <c r="N76" s="265"/>
      <c r="O76" s="265"/>
      <c r="P76" s="261"/>
      <c r="Q76" s="261"/>
    </row>
    <row r="77" spans="2:17" ht="30" customHeight="1">
      <c r="B77" s="261"/>
      <c r="C77" s="271" t="s">
        <v>28</v>
      </c>
      <c r="D77" s="742" t="s">
        <v>29</v>
      </c>
      <c r="E77" s="743"/>
      <c r="F77" s="743"/>
      <c r="G77" s="743"/>
      <c r="H77" s="743"/>
      <c r="I77" s="744"/>
      <c r="J77" s="271" t="s">
        <v>132</v>
      </c>
      <c r="K77" s="271" t="s">
        <v>479</v>
      </c>
      <c r="L77" s="271" t="s">
        <v>480</v>
      </c>
      <c r="M77" s="296" t="s">
        <v>30</v>
      </c>
      <c r="N77" s="271" t="s">
        <v>481</v>
      </c>
      <c r="O77" s="271" t="s">
        <v>482</v>
      </c>
      <c r="P77" s="261"/>
      <c r="Q77" s="261"/>
    </row>
    <row r="78" spans="2:17" ht="59.25" customHeight="1">
      <c r="B78" s="261"/>
      <c r="C78" s="777" t="s">
        <v>483</v>
      </c>
      <c r="D78" s="745" t="s">
        <v>170</v>
      </c>
      <c r="E78" s="746"/>
      <c r="F78" s="746"/>
      <c r="G78" s="746"/>
      <c r="H78" s="746"/>
      <c r="I78" s="747"/>
      <c r="J78" s="291" t="s">
        <v>447</v>
      </c>
      <c r="K78" s="790" t="s">
        <v>775</v>
      </c>
      <c r="L78" s="790" t="s">
        <v>780</v>
      </c>
      <c r="M78" s="786">
        <v>0.6</v>
      </c>
      <c r="N78" s="765">
        <v>0.6</v>
      </c>
      <c r="O78" s="748"/>
      <c r="P78" s="261"/>
      <c r="Q78" s="261"/>
    </row>
    <row r="79" spans="2:17" ht="42.75" customHeight="1">
      <c r="B79" s="261"/>
      <c r="C79" s="778"/>
      <c r="D79" s="745" t="s">
        <v>171</v>
      </c>
      <c r="E79" s="746"/>
      <c r="F79" s="746"/>
      <c r="G79" s="746"/>
      <c r="H79" s="746"/>
      <c r="I79" s="747"/>
      <c r="J79" s="291" t="s">
        <v>447</v>
      </c>
      <c r="K79" s="791"/>
      <c r="L79" s="791"/>
      <c r="M79" s="786"/>
      <c r="N79" s="766"/>
      <c r="O79" s="748"/>
      <c r="P79" s="261"/>
      <c r="Q79" s="261"/>
    </row>
    <row r="80" spans="2:17" ht="102.75" customHeight="1">
      <c r="B80" s="261"/>
      <c r="C80" s="775" t="s">
        <v>33</v>
      </c>
      <c r="D80" s="745" t="s">
        <v>172</v>
      </c>
      <c r="E80" s="746"/>
      <c r="F80" s="746"/>
      <c r="G80" s="746"/>
      <c r="H80" s="746"/>
      <c r="I80" s="747"/>
      <c r="J80" s="291" t="s">
        <v>447</v>
      </c>
      <c r="K80" s="290" t="s">
        <v>957</v>
      </c>
      <c r="L80" s="325" t="s">
        <v>958</v>
      </c>
      <c r="M80" s="780">
        <v>1.2</v>
      </c>
      <c r="N80" s="765">
        <v>1.2</v>
      </c>
      <c r="O80" s="751"/>
      <c r="P80" s="261"/>
      <c r="Q80" s="261"/>
    </row>
    <row r="81" spans="2:17" ht="57.75" customHeight="1">
      <c r="B81" s="261"/>
      <c r="C81" s="776"/>
      <c r="D81" s="745" t="s">
        <v>173</v>
      </c>
      <c r="E81" s="746"/>
      <c r="F81" s="746"/>
      <c r="G81" s="746"/>
      <c r="H81" s="746"/>
      <c r="I81" s="747"/>
      <c r="J81" s="291" t="s">
        <v>447</v>
      </c>
      <c r="K81" s="790" t="s">
        <v>959</v>
      </c>
      <c r="L81" s="790" t="s">
        <v>213</v>
      </c>
      <c r="M81" s="781"/>
      <c r="N81" s="767"/>
      <c r="O81" s="752"/>
      <c r="P81" s="261"/>
      <c r="Q81" s="261"/>
    </row>
    <row r="82" spans="2:17" ht="42" customHeight="1">
      <c r="B82" s="261"/>
      <c r="C82" s="776"/>
      <c r="D82" s="745" t="s">
        <v>174</v>
      </c>
      <c r="E82" s="746"/>
      <c r="F82" s="746"/>
      <c r="G82" s="746"/>
      <c r="H82" s="746"/>
      <c r="I82" s="747"/>
      <c r="J82" s="291" t="s">
        <v>447</v>
      </c>
      <c r="K82" s="791"/>
      <c r="L82" s="791"/>
      <c r="M82" s="781"/>
      <c r="N82" s="767"/>
      <c r="O82" s="752"/>
      <c r="P82" s="261"/>
      <c r="Q82" s="261"/>
    </row>
    <row r="83" spans="2:17" ht="69" customHeight="1">
      <c r="B83" s="261"/>
      <c r="C83" s="776"/>
      <c r="D83" s="745" t="s">
        <v>175</v>
      </c>
      <c r="E83" s="746"/>
      <c r="F83" s="746"/>
      <c r="G83" s="746"/>
      <c r="H83" s="746"/>
      <c r="I83" s="747"/>
      <c r="J83" s="291" t="s">
        <v>447</v>
      </c>
      <c r="K83" s="290" t="s">
        <v>960</v>
      </c>
      <c r="L83" s="286" t="s">
        <v>219</v>
      </c>
      <c r="M83" s="781"/>
      <c r="N83" s="767"/>
      <c r="O83" s="752"/>
      <c r="P83" s="261"/>
      <c r="Q83" s="261"/>
    </row>
    <row r="84" spans="2:17" ht="88.5" customHeight="1">
      <c r="B84" s="261"/>
      <c r="C84" s="776"/>
      <c r="D84" s="745" t="s">
        <v>633</v>
      </c>
      <c r="E84" s="746"/>
      <c r="F84" s="746"/>
      <c r="G84" s="746"/>
      <c r="H84" s="746"/>
      <c r="I84" s="747"/>
      <c r="J84" s="291" t="s">
        <v>447</v>
      </c>
      <c r="K84" s="312" t="s">
        <v>961</v>
      </c>
      <c r="L84" s="288" t="s">
        <v>634</v>
      </c>
      <c r="M84" s="781"/>
      <c r="N84" s="767"/>
      <c r="O84" s="752"/>
      <c r="P84" s="261"/>
      <c r="Q84" s="261"/>
    </row>
    <row r="85" spans="2:17" ht="211.5" customHeight="1">
      <c r="B85" s="261"/>
      <c r="C85" s="776"/>
      <c r="D85" s="745" t="s">
        <v>176</v>
      </c>
      <c r="E85" s="746"/>
      <c r="F85" s="746"/>
      <c r="G85" s="746"/>
      <c r="H85" s="746"/>
      <c r="I85" s="747"/>
      <c r="J85" s="291" t="s">
        <v>111</v>
      </c>
      <c r="K85" s="290" t="s">
        <v>962</v>
      </c>
      <c r="L85" s="286" t="s">
        <v>213</v>
      </c>
      <c r="M85" s="781"/>
      <c r="N85" s="767"/>
      <c r="O85" s="752"/>
      <c r="P85" s="261"/>
      <c r="Q85" s="261"/>
    </row>
    <row r="86" spans="2:17" ht="217.5" customHeight="1">
      <c r="B86" s="261"/>
      <c r="C86" s="776"/>
      <c r="D86" s="745" t="s">
        <v>177</v>
      </c>
      <c r="E86" s="746"/>
      <c r="F86" s="746"/>
      <c r="G86" s="746"/>
      <c r="H86" s="746"/>
      <c r="I86" s="747"/>
      <c r="J86" s="291" t="s">
        <v>111</v>
      </c>
      <c r="K86" s="290" t="s">
        <v>963</v>
      </c>
      <c r="L86" s="286" t="s">
        <v>964</v>
      </c>
      <c r="M86" s="781"/>
      <c r="N86" s="767"/>
      <c r="O86" s="752"/>
      <c r="P86" s="261"/>
      <c r="Q86" s="261"/>
    </row>
    <row r="87" spans="2:17" ht="102.75" customHeight="1">
      <c r="B87" s="261"/>
      <c r="C87" s="776"/>
      <c r="D87" s="745" t="s">
        <v>178</v>
      </c>
      <c r="E87" s="746"/>
      <c r="F87" s="746"/>
      <c r="G87" s="746"/>
      <c r="H87" s="746"/>
      <c r="I87" s="747"/>
      <c r="J87" s="291" t="s">
        <v>447</v>
      </c>
      <c r="K87" s="290" t="s">
        <v>965</v>
      </c>
      <c r="L87" s="286" t="s">
        <v>966</v>
      </c>
      <c r="M87" s="781"/>
      <c r="N87" s="767"/>
      <c r="O87" s="752"/>
      <c r="P87" s="261"/>
      <c r="Q87" s="261"/>
    </row>
    <row r="88" spans="2:17" ht="74.25" customHeight="1">
      <c r="B88" s="261"/>
      <c r="C88" s="776"/>
      <c r="D88" s="745" t="s">
        <v>179</v>
      </c>
      <c r="E88" s="746"/>
      <c r="F88" s="746"/>
      <c r="G88" s="746"/>
      <c r="H88" s="746"/>
      <c r="I88" s="747"/>
      <c r="J88" s="291" t="s">
        <v>502</v>
      </c>
      <c r="K88" s="286" t="s">
        <v>967</v>
      </c>
      <c r="L88" s="286" t="s">
        <v>215</v>
      </c>
      <c r="M88" s="782"/>
      <c r="N88" s="766"/>
      <c r="O88" s="753"/>
      <c r="P88" s="261"/>
      <c r="Q88" s="261"/>
    </row>
    <row r="89" spans="2:17" ht="36" customHeight="1">
      <c r="B89" s="261"/>
      <c r="C89" s="787" t="s">
        <v>42</v>
      </c>
      <c r="D89" s="745" t="s">
        <v>180</v>
      </c>
      <c r="E89" s="746"/>
      <c r="F89" s="746"/>
      <c r="G89" s="746"/>
      <c r="H89" s="746"/>
      <c r="I89" s="747"/>
      <c r="J89" s="291" t="s">
        <v>111</v>
      </c>
      <c r="K89" s="290" t="s">
        <v>968</v>
      </c>
      <c r="L89" s="286" t="s">
        <v>969</v>
      </c>
      <c r="M89" s="780">
        <v>0.6</v>
      </c>
      <c r="N89" s="765">
        <v>0.6</v>
      </c>
      <c r="O89" s="751"/>
      <c r="P89" s="261"/>
      <c r="Q89" s="261"/>
    </row>
    <row r="90" spans="2:17" ht="40.5" customHeight="1">
      <c r="B90" s="261"/>
      <c r="C90" s="788"/>
      <c r="D90" s="745" t="s">
        <v>181</v>
      </c>
      <c r="E90" s="746"/>
      <c r="F90" s="746"/>
      <c r="G90" s="746"/>
      <c r="H90" s="746"/>
      <c r="I90" s="747"/>
      <c r="J90" s="291" t="s">
        <v>111</v>
      </c>
      <c r="K90" s="290" t="s">
        <v>970</v>
      </c>
      <c r="L90" s="286" t="s">
        <v>216</v>
      </c>
      <c r="M90" s="781"/>
      <c r="N90" s="766"/>
      <c r="O90" s="752"/>
      <c r="P90" s="261"/>
      <c r="Q90" s="261"/>
    </row>
    <row r="91" spans="2:17" ht="32.25" customHeight="1">
      <c r="B91" s="261"/>
      <c r="C91" s="738" t="s">
        <v>46</v>
      </c>
      <c r="D91" s="739"/>
      <c r="E91" s="739"/>
      <c r="F91" s="739"/>
      <c r="G91" s="739"/>
      <c r="H91" s="739"/>
      <c r="I91" s="739"/>
      <c r="J91" s="739"/>
      <c r="K91" s="739"/>
      <c r="L91" s="740"/>
      <c r="M91" s="298">
        <f>SUM(M78:M89)</f>
        <v>2.4</v>
      </c>
      <c r="N91" s="307">
        <v>4</v>
      </c>
      <c r="O91" s="279"/>
      <c r="P91" s="261"/>
      <c r="Q91" s="261"/>
    </row>
    <row r="92" spans="2:17" ht="32.25" customHeight="1">
      <c r="B92" s="261"/>
      <c r="C92" s="759" t="s">
        <v>882</v>
      </c>
      <c r="D92" s="760"/>
      <c r="E92" s="760"/>
      <c r="F92" s="760"/>
      <c r="G92" s="760"/>
      <c r="H92" s="760"/>
      <c r="I92" s="760"/>
      <c r="J92" s="760"/>
      <c r="K92" s="760"/>
      <c r="L92" s="760"/>
      <c r="M92" s="760"/>
      <c r="N92" s="760"/>
      <c r="O92" s="761"/>
      <c r="P92" s="261"/>
      <c r="Q92" s="261"/>
    </row>
    <row r="93" spans="2:17" ht="32.25" customHeight="1">
      <c r="B93" s="261"/>
      <c r="C93" s="762"/>
      <c r="D93" s="763"/>
      <c r="E93" s="763"/>
      <c r="F93" s="763"/>
      <c r="G93" s="763"/>
      <c r="H93" s="763"/>
      <c r="I93" s="763"/>
      <c r="J93" s="763"/>
      <c r="K93" s="763"/>
      <c r="L93" s="763"/>
      <c r="M93" s="763"/>
      <c r="N93" s="763"/>
      <c r="O93" s="764"/>
      <c r="P93" s="261"/>
      <c r="Q93" s="261"/>
    </row>
    <row r="94" spans="2:17" ht="27" customHeight="1">
      <c r="B94" s="261"/>
      <c r="C94" s="303"/>
      <c r="D94" s="303"/>
      <c r="E94" s="303"/>
      <c r="F94" s="303"/>
      <c r="G94" s="303"/>
      <c r="H94" s="303"/>
      <c r="I94" s="303"/>
      <c r="J94" s="303"/>
      <c r="K94" s="303"/>
      <c r="L94" s="303"/>
      <c r="M94" s="304"/>
      <c r="N94" s="303"/>
      <c r="O94" s="303"/>
      <c r="P94" s="261"/>
      <c r="Q94" s="261"/>
    </row>
    <row r="95" spans="2:17" ht="24.75" customHeight="1">
      <c r="B95" s="188" t="s">
        <v>971</v>
      </c>
      <c r="C95" s="261"/>
      <c r="D95" s="262"/>
      <c r="E95" s="262"/>
      <c r="F95" s="262"/>
      <c r="G95" s="262"/>
      <c r="H95" s="262"/>
      <c r="I95" s="262"/>
      <c r="J95" s="262"/>
      <c r="K95" s="262"/>
      <c r="L95" s="262"/>
      <c r="M95" s="295"/>
      <c r="N95" s="265"/>
      <c r="O95" s="265"/>
      <c r="P95" s="261"/>
      <c r="Q95" s="261"/>
    </row>
    <row r="96" spans="2:17" ht="9.75" customHeight="1">
      <c r="B96" s="188"/>
      <c r="C96" s="261"/>
      <c r="D96" s="262"/>
      <c r="E96" s="262"/>
      <c r="F96" s="262"/>
      <c r="G96" s="262"/>
      <c r="H96" s="262"/>
      <c r="I96" s="262"/>
      <c r="J96" s="262"/>
      <c r="K96" s="262"/>
      <c r="L96" s="262"/>
      <c r="M96" s="295"/>
      <c r="N96" s="265"/>
      <c r="O96" s="265"/>
      <c r="P96" s="261"/>
      <c r="Q96" s="261"/>
    </row>
    <row r="97" spans="2:17" ht="30" customHeight="1">
      <c r="B97" s="261"/>
      <c r="C97" s="271" t="s">
        <v>28</v>
      </c>
      <c r="D97" s="742" t="s">
        <v>29</v>
      </c>
      <c r="E97" s="743"/>
      <c r="F97" s="743"/>
      <c r="G97" s="743"/>
      <c r="H97" s="743"/>
      <c r="I97" s="744"/>
      <c r="J97" s="271" t="s">
        <v>138</v>
      </c>
      <c r="K97" s="271" t="s">
        <v>139</v>
      </c>
      <c r="L97" s="271" t="s">
        <v>140</v>
      </c>
      <c r="M97" s="296" t="s">
        <v>30</v>
      </c>
      <c r="N97" s="271" t="s">
        <v>141</v>
      </c>
      <c r="O97" s="271" t="s">
        <v>142</v>
      </c>
      <c r="P97" s="261"/>
      <c r="Q97" s="261"/>
    </row>
    <row r="98" spans="2:17" ht="81.75" customHeight="1">
      <c r="B98" s="261"/>
      <c r="C98" s="754" t="s">
        <v>143</v>
      </c>
      <c r="D98" s="745" t="s">
        <v>182</v>
      </c>
      <c r="E98" s="746"/>
      <c r="F98" s="746"/>
      <c r="G98" s="746"/>
      <c r="H98" s="746"/>
      <c r="I98" s="747"/>
      <c r="J98" s="291" t="s">
        <v>111</v>
      </c>
      <c r="K98" s="790" t="s">
        <v>972</v>
      </c>
      <c r="L98" s="790" t="s">
        <v>214</v>
      </c>
      <c r="M98" s="786">
        <v>0.6</v>
      </c>
      <c r="N98" s="765">
        <v>0.6</v>
      </c>
      <c r="O98" s="748"/>
      <c r="P98" s="261"/>
      <c r="Q98" s="261"/>
    </row>
    <row r="99" spans="2:17" ht="87" customHeight="1">
      <c r="B99" s="261"/>
      <c r="C99" s="754"/>
      <c r="D99" s="745" t="s">
        <v>183</v>
      </c>
      <c r="E99" s="746"/>
      <c r="F99" s="746"/>
      <c r="G99" s="746"/>
      <c r="H99" s="746"/>
      <c r="I99" s="747"/>
      <c r="J99" s="291" t="s">
        <v>111</v>
      </c>
      <c r="K99" s="791"/>
      <c r="L99" s="791"/>
      <c r="M99" s="786"/>
      <c r="N99" s="766"/>
      <c r="O99" s="748"/>
      <c r="P99" s="261"/>
      <c r="Q99" s="261"/>
    </row>
    <row r="100" spans="2:17" ht="165" customHeight="1">
      <c r="B100" s="261"/>
      <c r="C100" s="749" t="s">
        <v>33</v>
      </c>
      <c r="D100" s="745" t="s">
        <v>184</v>
      </c>
      <c r="E100" s="746"/>
      <c r="F100" s="746"/>
      <c r="G100" s="746"/>
      <c r="H100" s="746"/>
      <c r="I100" s="747"/>
      <c r="J100" s="291" t="s">
        <v>111</v>
      </c>
      <c r="K100" s="290" t="s">
        <v>973</v>
      </c>
      <c r="L100" s="324" t="s">
        <v>974</v>
      </c>
      <c r="M100" s="786">
        <v>1.2</v>
      </c>
      <c r="N100" s="765">
        <v>1</v>
      </c>
      <c r="O100" s="748"/>
      <c r="P100" s="261"/>
      <c r="Q100" s="261"/>
    </row>
    <row r="101" spans="2:17" ht="135" customHeight="1">
      <c r="B101" s="261"/>
      <c r="C101" s="749"/>
      <c r="D101" s="745" t="s">
        <v>185</v>
      </c>
      <c r="E101" s="746"/>
      <c r="F101" s="746"/>
      <c r="G101" s="746"/>
      <c r="H101" s="746"/>
      <c r="I101" s="747"/>
      <c r="J101" s="291" t="s">
        <v>447</v>
      </c>
      <c r="K101" s="290" t="s">
        <v>738</v>
      </c>
      <c r="L101" s="315" t="s">
        <v>636</v>
      </c>
      <c r="M101" s="786"/>
      <c r="N101" s="767"/>
      <c r="O101" s="748"/>
      <c r="P101" s="261"/>
      <c r="Q101" s="261"/>
    </row>
    <row r="102" spans="2:17" s="187" customFormat="1" ht="98.25" customHeight="1">
      <c r="B102" s="261"/>
      <c r="C102" s="749"/>
      <c r="D102" s="745" t="s">
        <v>393</v>
      </c>
      <c r="E102" s="746"/>
      <c r="F102" s="746"/>
      <c r="G102" s="746"/>
      <c r="H102" s="746"/>
      <c r="I102" s="747"/>
      <c r="J102" s="291" t="s">
        <v>447</v>
      </c>
      <c r="K102" s="290" t="s">
        <v>678</v>
      </c>
      <c r="L102" s="315" t="s">
        <v>648</v>
      </c>
      <c r="M102" s="786"/>
      <c r="N102" s="767"/>
      <c r="O102" s="748"/>
      <c r="P102" s="261"/>
      <c r="Q102" s="261"/>
    </row>
    <row r="103" spans="2:17" ht="36" customHeight="1">
      <c r="B103" s="261"/>
      <c r="C103" s="749"/>
      <c r="D103" s="745" t="s">
        <v>186</v>
      </c>
      <c r="E103" s="746"/>
      <c r="F103" s="746"/>
      <c r="G103" s="746"/>
      <c r="H103" s="746"/>
      <c r="I103" s="747"/>
      <c r="J103" s="291"/>
      <c r="K103" s="288" t="s">
        <v>679</v>
      </c>
      <c r="L103" s="326"/>
      <c r="M103" s="786"/>
      <c r="N103" s="766"/>
      <c r="O103" s="748"/>
      <c r="P103" s="261"/>
      <c r="Q103" s="261"/>
    </row>
    <row r="104" spans="2:17" ht="83.25" customHeight="1">
      <c r="B104" s="261"/>
      <c r="C104" s="755" t="s">
        <v>42</v>
      </c>
      <c r="D104" s="745" t="s">
        <v>187</v>
      </c>
      <c r="E104" s="746"/>
      <c r="F104" s="746"/>
      <c r="G104" s="746"/>
      <c r="H104" s="746"/>
      <c r="I104" s="747"/>
      <c r="J104" s="291" t="s">
        <v>447</v>
      </c>
      <c r="K104" s="290" t="s">
        <v>739</v>
      </c>
      <c r="L104" s="315" t="s">
        <v>217</v>
      </c>
      <c r="M104" s="786">
        <v>1.2</v>
      </c>
      <c r="N104" s="765">
        <v>1.2</v>
      </c>
      <c r="O104" s="751"/>
      <c r="P104" s="261"/>
      <c r="Q104" s="261"/>
    </row>
    <row r="105" spans="2:17" ht="102" customHeight="1">
      <c r="B105" s="261"/>
      <c r="C105" s="755"/>
      <c r="D105" s="745" t="s">
        <v>188</v>
      </c>
      <c r="E105" s="746"/>
      <c r="F105" s="746"/>
      <c r="G105" s="746"/>
      <c r="H105" s="746"/>
      <c r="I105" s="747"/>
      <c r="J105" s="291" t="s">
        <v>447</v>
      </c>
      <c r="K105" s="327" t="s">
        <v>975</v>
      </c>
      <c r="L105" s="312" t="s">
        <v>976</v>
      </c>
      <c r="M105" s="786"/>
      <c r="N105" s="766"/>
      <c r="O105" s="753"/>
      <c r="P105" s="261"/>
      <c r="Q105" s="261"/>
    </row>
    <row r="106" spans="2:17" ht="32.25" customHeight="1">
      <c r="B106" s="261"/>
      <c r="C106" s="738" t="s">
        <v>46</v>
      </c>
      <c r="D106" s="739"/>
      <c r="E106" s="739"/>
      <c r="F106" s="739"/>
      <c r="G106" s="739"/>
      <c r="H106" s="739"/>
      <c r="I106" s="739"/>
      <c r="J106" s="739"/>
      <c r="K106" s="739"/>
      <c r="L106" s="740"/>
      <c r="M106" s="298">
        <f>SUM(M98:M104)</f>
        <v>3</v>
      </c>
      <c r="N106" s="307">
        <v>2.8</v>
      </c>
      <c r="O106" s="279"/>
      <c r="P106" s="261"/>
      <c r="Q106" s="261"/>
    </row>
    <row r="107" spans="2:17" ht="32.25" customHeight="1">
      <c r="B107" s="261"/>
      <c r="C107" s="759" t="s">
        <v>882</v>
      </c>
      <c r="D107" s="760"/>
      <c r="E107" s="760"/>
      <c r="F107" s="760"/>
      <c r="G107" s="760"/>
      <c r="H107" s="760"/>
      <c r="I107" s="760"/>
      <c r="J107" s="760"/>
      <c r="K107" s="760"/>
      <c r="L107" s="760"/>
      <c r="M107" s="760"/>
      <c r="N107" s="760"/>
      <c r="O107" s="761"/>
      <c r="P107" s="261"/>
      <c r="Q107" s="261"/>
    </row>
    <row r="108" spans="2:17" ht="32.25" customHeight="1">
      <c r="B108" s="261"/>
      <c r="C108" s="762"/>
      <c r="D108" s="763"/>
      <c r="E108" s="763"/>
      <c r="F108" s="763"/>
      <c r="G108" s="763"/>
      <c r="H108" s="763"/>
      <c r="I108" s="763"/>
      <c r="J108" s="763"/>
      <c r="K108" s="763"/>
      <c r="L108" s="763"/>
      <c r="M108" s="763"/>
      <c r="N108" s="763"/>
      <c r="O108" s="764"/>
      <c r="P108" s="261"/>
      <c r="Q108" s="261"/>
    </row>
    <row r="109" spans="2:17" ht="27" customHeight="1">
      <c r="B109" s="261"/>
      <c r="C109" s="303"/>
      <c r="D109" s="303"/>
      <c r="E109" s="303"/>
      <c r="F109" s="303"/>
      <c r="G109" s="303"/>
      <c r="H109" s="303"/>
      <c r="I109" s="303"/>
      <c r="J109" s="303"/>
      <c r="K109" s="303"/>
      <c r="L109" s="303"/>
      <c r="M109" s="304"/>
      <c r="N109" s="303"/>
      <c r="O109" s="303"/>
      <c r="P109" s="261"/>
      <c r="Q109" s="261"/>
    </row>
    <row r="110" spans="2:17" ht="16.5">
      <c r="B110" s="261"/>
      <c r="C110" s="261"/>
      <c r="D110" s="262"/>
      <c r="E110" s="262"/>
      <c r="F110" s="262"/>
      <c r="G110" s="262"/>
      <c r="H110" s="262"/>
      <c r="I110" s="262"/>
      <c r="J110" s="262"/>
      <c r="K110" s="262"/>
      <c r="L110" s="262"/>
      <c r="M110" s="295"/>
      <c r="N110" s="265"/>
      <c r="O110" s="265"/>
      <c r="P110" s="261"/>
      <c r="Q110" s="261"/>
    </row>
    <row r="111" spans="2:17" ht="16.5">
      <c r="B111" s="261"/>
      <c r="C111" s="261"/>
      <c r="D111" s="262"/>
      <c r="E111" s="262"/>
      <c r="F111" s="262"/>
      <c r="G111" s="262"/>
      <c r="H111" s="262"/>
      <c r="I111" s="262"/>
      <c r="J111" s="262"/>
      <c r="K111" s="262"/>
      <c r="L111" s="262"/>
      <c r="M111" s="295"/>
      <c r="N111" s="265"/>
      <c r="O111" s="265"/>
      <c r="P111" s="261"/>
      <c r="Q111" s="261"/>
    </row>
  </sheetData>
  <sheetProtection formatCells="0" formatRows="0"/>
  <mergeCells count="167">
    <mergeCell ref="D102:I102"/>
    <mergeCell ref="O104:O105"/>
    <mergeCell ref="N61:N62"/>
    <mergeCell ref="K27:K28"/>
    <mergeCell ref="D53:I53"/>
    <mergeCell ref="D51:I51"/>
    <mergeCell ref="M46:M49"/>
    <mergeCell ref="N50:N53"/>
    <mergeCell ref="O50:O53"/>
    <mergeCell ref="D63:I63"/>
    <mergeCell ref="C107:O108"/>
    <mergeCell ref="N98:N99"/>
    <mergeCell ref="N100:N103"/>
    <mergeCell ref="N104:N105"/>
    <mergeCell ref="D101:I101"/>
    <mergeCell ref="D103:I103"/>
    <mergeCell ref="D104:I104"/>
    <mergeCell ref="C100:C103"/>
    <mergeCell ref="D105:I105"/>
    <mergeCell ref="M104:M105"/>
    <mergeCell ref="N27:N32"/>
    <mergeCell ref="C55:O56"/>
    <mergeCell ref="D65:I65"/>
    <mergeCell ref="M63:M68"/>
    <mergeCell ref="D28:I28"/>
    <mergeCell ref="O42:O45"/>
    <mergeCell ref="D61:I61"/>
    <mergeCell ref="O33:O34"/>
    <mergeCell ref="M50:M53"/>
    <mergeCell ref="O27:O32"/>
    <mergeCell ref="D15:I15"/>
    <mergeCell ref="D24:I24"/>
    <mergeCell ref="M5:M7"/>
    <mergeCell ref="O25:O26"/>
    <mergeCell ref="N5:N7"/>
    <mergeCell ref="N8:N14"/>
    <mergeCell ref="N15:N17"/>
    <mergeCell ref="N25:N26"/>
    <mergeCell ref="C19:O20"/>
    <mergeCell ref="L25:L26"/>
    <mergeCell ref="D14:I14"/>
    <mergeCell ref="O8:O14"/>
    <mergeCell ref="M8:M14"/>
    <mergeCell ref="M61:M62"/>
    <mergeCell ref="O46:O49"/>
    <mergeCell ref="N46:N49"/>
    <mergeCell ref="D60:I60"/>
    <mergeCell ref="D50:I50"/>
    <mergeCell ref="D52:I52"/>
    <mergeCell ref="C18:L18"/>
    <mergeCell ref="C25:C26"/>
    <mergeCell ref="C33:C34"/>
    <mergeCell ref="C50:C53"/>
    <mergeCell ref="D29:I29"/>
    <mergeCell ref="D33:I33"/>
    <mergeCell ref="D32:I32"/>
    <mergeCell ref="D41:I41"/>
    <mergeCell ref="D46:I46"/>
    <mergeCell ref="C27:C32"/>
    <mergeCell ref="D27:I27"/>
    <mergeCell ref="D4:I4"/>
    <mergeCell ref="D5:I5"/>
    <mergeCell ref="D6:I6"/>
    <mergeCell ref="D7:I7"/>
    <mergeCell ref="M25:M26"/>
    <mergeCell ref="L33:L34"/>
    <mergeCell ref="L27:L28"/>
    <mergeCell ref="D25:I25"/>
    <mergeCell ref="D30:I30"/>
    <mergeCell ref="D26:I26"/>
    <mergeCell ref="K25:K26"/>
    <mergeCell ref="M27:M32"/>
    <mergeCell ref="D8:I8"/>
    <mergeCell ref="D12:I12"/>
    <mergeCell ref="D10:I10"/>
    <mergeCell ref="C46:C49"/>
    <mergeCell ref="D49:I49"/>
    <mergeCell ref="D31:I31"/>
    <mergeCell ref="C42:C45"/>
    <mergeCell ref="D47:I47"/>
    <mergeCell ref="D11:I11"/>
    <mergeCell ref="D97:I97"/>
    <mergeCell ref="D83:I83"/>
    <mergeCell ref="D70:I70"/>
    <mergeCell ref="D68:I68"/>
    <mergeCell ref="C72:O73"/>
    <mergeCell ref="N80:N88"/>
    <mergeCell ref="M80:M88"/>
    <mergeCell ref="K81:K82"/>
    <mergeCell ref="D84:I84"/>
    <mergeCell ref="D87:I87"/>
    <mergeCell ref="M100:M103"/>
    <mergeCell ref="D67:I67"/>
    <mergeCell ref="C61:C62"/>
    <mergeCell ref="C104:C105"/>
    <mergeCell ref="D64:I64"/>
    <mergeCell ref="D69:I69"/>
    <mergeCell ref="D85:I85"/>
    <mergeCell ref="D86:I86"/>
    <mergeCell ref="D88:I88"/>
    <mergeCell ref="D100:I100"/>
    <mergeCell ref="D98:I98"/>
    <mergeCell ref="C98:C99"/>
    <mergeCell ref="O98:O99"/>
    <mergeCell ref="O89:O90"/>
    <mergeCell ref="C89:C90"/>
    <mergeCell ref="N89:N90"/>
    <mergeCell ref="D90:I90"/>
    <mergeCell ref="K98:K99"/>
    <mergeCell ref="L98:L99"/>
    <mergeCell ref="M98:M99"/>
    <mergeCell ref="C69:C70"/>
    <mergeCell ref="M78:M79"/>
    <mergeCell ref="M69:M70"/>
    <mergeCell ref="C78:C79"/>
    <mergeCell ref="D79:I79"/>
    <mergeCell ref="D78:I78"/>
    <mergeCell ref="D81:I81"/>
    <mergeCell ref="D82:I82"/>
    <mergeCell ref="D89:I89"/>
    <mergeCell ref="O100:O103"/>
    <mergeCell ref="O69:O70"/>
    <mergeCell ref="O80:O88"/>
    <mergeCell ref="C92:O93"/>
    <mergeCell ref="M89:M90"/>
    <mergeCell ref="D99:I99"/>
    <mergeCell ref="L81:L82"/>
    <mergeCell ref="N78:N79"/>
    <mergeCell ref="K78:K79"/>
    <mergeCell ref="N69:N70"/>
    <mergeCell ref="C80:C88"/>
    <mergeCell ref="D80:I80"/>
    <mergeCell ref="O78:O79"/>
    <mergeCell ref="D66:I66"/>
    <mergeCell ref="O61:O62"/>
    <mergeCell ref="D77:I77"/>
    <mergeCell ref="L78:L79"/>
    <mergeCell ref="D62:I62"/>
    <mergeCell ref="O63:O68"/>
    <mergeCell ref="N63:N68"/>
    <mergeCell ref="N42:N45"/>
    <mergeCell ref="C36:O37"/>
    <mergeCell ref="D34:I34"/>
    <mergeCell ref="N33:N34"/>
    <mergeCell ref="M42:M45"/>
    <mergeCell ref="M33:M34"/>
    <mergeCell ref="D43:I43"/>
    <mergeCell ref="O5:O7"/>
    <mergeCell ref="C8:C14"/>
    <mergeCell ref="C15:C17"/>
    <mergeCell ref="M15:M17"/>
    <mergeCell ref="O15:O17"/>
    <mergeCell ref="C5:C7"/>
    <mergeCell ref="D13:I13"/>
    <mergeCell ref="D9:I9"/>
    <mergeCell ref="D17:I17"/>
    <mergeCell ref="D16:I16"/>
    <mergeCell ref="C106:L106"/>
    <mergeCell ref="C35:L35"/>
    <mergeCell ref="C54:L54"/>
    <mergeCell ref="C71:L71"/>
    <mergeCell ref="C91:L91"/>
    <mergeCell ref="D45:I45"/>
    <mergeCell ref="D48:I48"/>
    <mergeCell ref="C63:C68"/>
    <mergeCell ref="D42:I42"/>
    <mergeCell ref="D44:I44"/>
  </mergeCells>
  <dataValidations count="1">
    <dataValidation type="list" allowBlank="1" showInputMessage="1" showErrorMessage="1" sqref="J5:J17 J61:J70 J78:J90 J25:J34 K102 K51 J98:J105 J42:J53">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8" r:id="rId1"/>
  <rowBreaks count="5" manualBreakCount="5">
    <brk id="21" max="15" man="1"/>
    <brk id="38" max="15" man="1"/>
    <brk id="57" max="15" man="1"/>
    <brk id="74" max="255" man="1"/>
    <brk id="94" max="15" man="1"/>
  </rowBreaks>
</worksheet>
</file>

<file path=xl/worksheets/sheet16.xml><?xml version="1.0" encoding="utf-8"?>
<worksheet xmlns="http://schemas.openxmlformats.org/spreadsheetml/2006/main" xmlns:r="http://schemas.openxmlformats.org/officeDocument/2006/relationships">
  <sheetPr>
    <tabColor rgb="FFFFC000"/>
  </sheetPr>
  <dimension ref="A1:Q61"/>
  <sheetViews>
    <sheetView zoomScale="90" zoomScaleNormal="90" zoomScaleSheetLayoutView="75" zoomScalePageLayoutView="0" workbookViewId="0" topLeftCell="A63">
      <selection activeCell="N45" sqref="N45:N54"/>
    </sheetView>
  </sheetViews>
  <sheetFormatPr defaultColWidth="11.00390625" defaultRowHeight="16.5"/>
  <cols>
    <col min="1" max="1" width="1.875" style="138" customWidth="1"/>
    <col min="2" max="2" width="3.50390625" style="138" customWidth="1"/>
    <col min="3" max="3" width="10.625" style="138" customWidth="1"/>
    <col min="4" max="9" width="10.625" style="139" customWidth="1"/>
    <col min="10" max="10" width="8.625" style="139" customWidth="1"/>
    <col min="11" max="11" width="62.125" style="139" customWidth="1"/>
    <col min="12" max="12" width="20.625" style="139" customWidth="1"/>
    <col min="13" max="14" width="6.625" style="141" customWidth="1"/>
    <col min="15" max="15" width="6.625" style="142" customWidth="1"/>
    <col min="16" max="16" width="3.875" style="138" customWidth="1"/>
    <col min="17" max="16384" width="11.00390625" style="138" customWidth="1"/>
  </cols>
  <sheetData>
    <row r="1" spans="1:17" ht="19.5">
      <c r="A1" s="261"/>
      <c r="B1" s="4" t="s">
        <v>189</v>
      </c>
      <c r="C1" s="261"/>
      <c r="D1" s="262"/>
      <c r="E1" s="262"/>
      <c r="F1" s="262"/>
      <c r="G1" s="262"/>
      <c r="H1" s="262"/>
      <c r="I1" s="262"/>
      <c r="J1" s="262"/>
      <c r="K1" s="262"/>
      <c r="L1" s="262"/>
      <c r="M1" s="264"/>
      <c r="N1" s="264"/>
      <c r="O1" s="265"/>
      <c r="P1" s="266"/>
      <c r="Q1" s="261"/>
    </row>
    <row r="2" spans="1:17" ht="19.5">
      <c r="A2" s="261"/>
      <c r="B2" s="188" t="s">
        <v>977</v>
      </c>
      <c r="C2" s="261"/>
      <c r="D2" s="262"/>
      <c r="E2" s="262"/>
      <c r="F2" s="262"/>
      <c r="G2" s="262"/>
      <c r="H2" s="262"/>
      <c r="I2" s="262"/>
      <c r="J2" s="262"/>
      <c r="K2" s="262"/>
      <c r="L2" s="262"/>
      <c r="M2" s="264"/>
      <c r="N2" s="264"/>
      <c r="O2" s="265"/>
      <c r="P2" s="261"/>
      <c r="Q2" s="261"/>
    </row>
    <row r="3" spans="1:17" ht="9.75" customHeight="1">
      <c r="A3" s="261"/>
      <c r="B3" s="188"/>
      <c r="C3" s="261"/>
      <c r="D3" s="262"/>
      <c r="E3" s="262"/>
      <c r="F3" s="262"/>
      <c r="G3" s="262"/>
      <c r="H3" s="262"/>
      <c r="I3" s="262"/>
      <c r="J3" s="262"/>
      <c r="K3" s="262"/>
      <c r="L3" s="262"/>
      <c r="M3" s="264"/>
      <c r="N3" s="264"/>
      <c r="O3" s="265"/>
      <c r="P3" s="261"/>
      <c r="Q3" s="261"/>
    </row>
    <row r="4" spans="1:17" ht="30" customHeight="1">
      <c r="A4" s="261"/>
      <c r="B4" s="261"/>
      <c r="C4" s="271" t="s">
        <v>28</v>
      </c>
      <c r="D4" s="742" t="s">
        <v>29</v>
      </c>
      <c r="E4" s="743"/>
      <c r="F4" s="743"/>
      <c r="G4" s="743"/>
      <c r="H4" s="743"/>
      <c r="I4" s="744"/>
      <c r="J4" s="271" t="s">
        <v>102</v>
      </c>
      <c r="K4" s="271" t="s">
        <v>103</v>
      </c>
      <c r="L4" s="271" t="s">
        <v>104</v>
      </c>
      <c r="M4" s="296" t="s">
        <v>30</v>
      </c>
      <c r="N4" s="271" t="s">
        <v>105</v>
      </c>
      <c r="O4" s="271" t="s">
        <v>106</v>
      </c>
      <c r="P4" s="261"/>
      <c r="Q4" s="261"/>
    </row>
    <row r="5" spans="1:17" ht="67.5" customHeight="1">
      <c r="A5" s="261"/>
      <c r="B5" s="261"/>
      <c r="C5" s="777" t="s">
        <v>107</v>
      </c>
      <c r="D5" s="745" t="s">
        <v>190</v>
      </c>
      <c r="E5" s="746"/>
      <c r="F5" s="746"/>
      <c r="G5" s="746"/>
      <c r="H5" s="746"/>
      <c r="I5" s="747"/>
      <c r="J5" s="291" t="s">
        <v>109</v>
      </c>
      <c r="K5" s="286" t="s">
        <v>978</v>
      </c>
      <c r="L5" s="286" t="s">
        <v>979</v>
      </c>
      <c r="M5" s="750">
        <v>0.8</v>
      </c>
      <c r="N5" s="812">
        <v>0.8</v>
      </c>
      <c r="O5" s="748"/>
      <c r="P5" s="261"/>
      <c r="Q5" s="261"/>
    </row>
    <row r="6" spans="1:17" ht="228" customHeight="1">
      <c r="A6" s="261"/>
      <c r="B6" s="261"/>
      <c r="C6" s="778"/>
      <c r="D6" s="745" t="s">
        <v>191</v>
      </c>
      <c r="E6" s="746"/>
      <c r="F6" s="746"/>
      <c r="G6" s="746"/>
      <c r="H6" s="746"/>
      <c r="I6" s="747"/>
      <c r="J6" s="291" t="s">
        <v>502</v>
      </c>
      <c r="K6" s="286" t="s">
        <v>980</v>
      </c>
      <c r="L6" s="286" t="s">
        <v>395</v>
      </c>
      <c r="M6" s="750"/>
      <c r="N6" s="814"/>
      <c r="O6" s="748"/>
      <c r="P6" s="261"/>
      <c r="Q6" s="261"/>
    </row>
    <row r="7" spans="1:17" ht="69" customHeight="1">
      <c r="A7" s="261"/>
      <c r="B7" s="261"/>
      <c r="C7" s="778"/>
      <c r="D7" s="745" t="s">
        <v>192</v>
      </c>
      <c r="E7" s="746"/>
      <c r="F7" s="746"/>
      <c r="G7" s="746"/>
      <c r="H7" s="746"/>
      <c r="I7" s="747"/>
      <c r="J7" s="291" t="s">
        <v>502</v>
      </c>
      <c r="K7" s="286" t="s">
        <v>981</v>
      </c>
      <c r="L7" s="286" t="s">
        <v>396</v>
      </c>
      <c r="M7" s="750"/>
      <c r="N7" s="813"/>
      <c r="O7" s="748"/>
      <c r="P7" s="261"/>
      <c r="Q7" s="261"/>
    </row>
    <row r="8" spans="1:17" ht="115.5">
      <c r="A8" s="261"/>
      <c r="B8" s="261"/>
      <c r="C8" s="775" t="s">
        <v>33</v>
      </c>
      <c r="D8" s="745" t="s">
        <v>193</v>
      </c>
      <c r="E8" s="746"/>
      <c r="F8" s="746"/>
      <c r="G8" s="746"/>
      <c r="H8" s="746"/>
      <c r="I8" s="747"/>
      <c r="J8" s="291" t="s">
        <v>447</v>
      </c>
      <c r="K8" s="286" t="s">
        <v>982</v>
      </c>
      <c r="L8" s="286" t="s">
        <v>644</v>
      </c>
      <c r="M8" s="756">
        <v>2.4</v>
      </c>
      <c r="N8" s="812">
        <v>2.4</v>
      </c>
      <c r="O8" s="751"/>
      <c r="P8" s="261"/>
      <c r="Q8" s="261"/>
    </row>
    <row r="9" spans="1:17" ht="53.25" customHeight="1">
      <c r="A9" s="261"/>
      <c r="B9" s="261"/>
      <c r="C9" s="776"/>
      <c r="D9" s="745" t="s">
        <v>194</v>
      </c>
      <c r="E9" s="746"/>
      <c r="F9" s="746"/>
      <c r="G9" s="746"/>
      <c r="H9" s="746"/>
      <c r="I9" s="747"/>
      <c r="J9" s="291" t="s">
        <v>502</v>
      </c>
      <c r="K9" s="286" t="s">
        <v>983</v>
      </c>
      <c r="L9" s="289" t="s">
        <v>643</v>
      </c>
      <c r="M9" s="757"/>
      <c r="N9" s="814"/>
      <c r="O9" s="752"/>
      <c r="P9" s="261"/>
      <c r="Q9" s="261"/>
    </row>
    <row r="10" spans="1:17" ht="82.5">
      <c r="A10" s="261"/>
      <c r="B10" s="261"/>
      <c r="C10" s="776"/>
      <c r="D10" s="745" t="s">
        <v>195</v>
      </c>
      <c r="E10" s="746"/>
      <c r="F10" s="746"/>
      <c r="G10" s="746"/>
      <c r="H10" s="746"/>
      <c r="I10" s="747"/>
      <c r="J10" s="291" t="s">
        <v>502</v>
      </c>
      <c r="K10" s="286" t="s">
        <v>984</v>
      </c>
      <c r="L10" s="284" t="s">
        <v>637</v>
      </c>
      <c r="M10" s="757"/>
      <c r="N10" s="814"/>
      <c r="O10" s="752"/>
      <c r="P10" s="261"/>
      <c r="Q10" s="261"/>
    </row>
    <row r="11" spans="1:17" ht="82.5">
      <c r="A11" s="261"/>
      <c r="B11" s="261"/>
      <c r="C11" s="776"/>
      <c r="D11" s="745" t="s">
        <v>196</v>
      </c>
      <c r="E11" s="746"/>
      <c r="F11" s="746"/>
      <c r="G11" s="746"/>
      <c r="H11" s="746"/>
      <c r="I11" s="747"/>
      <c r="J11" s="291" t="s">
        <v>502</v>
      </c>
      <c r="K11" s="286" t="s">
        <v>985</v>
      </c>
      <c r="L11" s="284" t="s">
        <v>638</v>
      </c>
      <c r="M11" s="757"/>
      <c r="N11" s="814"/>
      <c r="O11" s="752"/>
      <c r="P11" s="261"/>
      <c r="Q11" s="261"/>
    </row>
    <row r="12" spans="1:17" ht="82.5">
      <c r="A12" s="261"/>
      <c r="B12" s="261"/>
      <c r="C12" s="776"/>
      <c r="D12" s="745" t="s">
        <v>197</v>
      </c>
      <c r="E12" s="746"/>
      <c r="F12" s="746"/>
      <c r="G12" s="746"/>
      <c r="H12" s="746"/>
      <c r="I12" s="747"/>
      <c r="J12" s="291" t="s">
        <v>502</v>
      </c>
      <c r="K12" s="286" t="s">
        <v>986</v>
      </c>
      <c r="L12" s="284" t="s">
        <v>639</v>
      </c>
      <c r="M12" s="757"/>
      <c r="N12" s="814"/>
      <c r="O12" s="752"/>
      <c r="P12" s="261"/>
      <c r="Q12" s="261"/>
    </row>
    <row r="13" spans="1:17" ht="66">
      <c r="A13" s="261"/>
      <c r="B13" s="261"/>
      <c r="C13" s="776"/>
      <c r="D13" s="745" t="s">
        <v>198</v>
      </c>
      <c r="E13" s="746"/>
      <c r="F13" s="746"/>
      <c r="G13" s="746"/>
      <c r="H13" s="746"/>
      <c r="I13" s="747"/>
      <c r="J13" s="291" t="s">
        <v>502</v>
      </c>
      <c r="K13" s="286" t="s">
        <v>987</v>
      </c>
      <c r="L13" s="286" t="s">
        <v>397</v>
      </c>
      <c r="M13" s="757"/>
      <c r="N13" s="814"/>
      <c r="O13" s="752"/>
      <c r="P13" s="261"/>
      <c r="Q13" s="261"/>
    </row>
    <row r="14" spans="1:17" ht="99">
      <c r="A14" s="261"/>
      <c r="B14" s="261"/>
      <c r="C14" s="776"/>
      <c r="D14" s="745" t="s">
        <v>199</v>
      </c>
      <c r="E14" s="746"/>
      <c r="F14" s="746"/>
      <c r="G14" s="746"/>
      <c r="H14" s="746"/>
      <c r="I14" s="747"/>
      <c r="J14" s="291" t="s">
        <v>502</v>
      </c>
      <c r="K14" s="286" t="s">
        <v>988</v>
      </c>
      <c r="L14" s="284" t="s">
        <v>662</v>
      </c>
      <c r="M14" s="757"/>
      <c r="N14" s="814"/>
      <c r="O14" s="752"/>
      <c r="P14" s="261"/>
      <c r="Q14" s="261"/>
    </row>
    <row r="15" spans="1:17" ht="49.5">
      <c r="A15" s="261"/>
      <c r="B15" s="261"/>
      <c r="C15" s="776"/>
      <c r="D15" s="745" t="s">
        <v>200</v>
      </c>
      <c r="E15" s="746"/>
      <c r="F15" s="746"/>
      <c r="G15" s="746"/>
      <c r="H15" s="746"/>
      <c r="I15" s="747"/>
      <c r="J15" s="291" t="s">
        <v>502</v>
      </c>
      <c r="K15" s="286" t="s">
        <v>989</v>
      </c>
      <c r="L15" s="286" t="s">
        <v>776</v>
      </c>
      <c r="M15" s="757"/>
      <c r="N15" s="814"/>
      <c r="O15" s="752"/>
      <c r="P15" s="261"/>
      <c r="Q15" s="261"/>
    </row>
    <row r="16" spans="1:17" ht="49.5">
      <c r="A16" s="261"/>
      <c r="B16" s="261"/>
      <c r="C16" s="776"/>
      <c r="D16" s="745" t="s">
        <v>201</v>
      </c>
      <c r="E16" s="746"/>
      <c r="F16" s="746"/>
      <c r="G16" s="746"/>
      <c r="H16" s="746"/>
      <c r="I16" s="747"/>
      <c r="J16" s="291" t="s">
        <v>502</v>
      </c>
      <c r="K16" s="286" t="s">
        <v>990</v>
      </c>
      <c r="L16" s="286" t="s">
        <v>470</v>
      </c>
      <c r="M16" s="757"/>
      <c r="N16" s="814"/>
      <c r="O16" s="752"/>
      <c r="P16" s="261"/>
      <c r="Q16" s="261"/>
    </row>
    <row r="17" spans="1:17" ht="39.75" customHeight="1">
      <c r="A17" s="261"/>
      <c r="B17" s="261"/>
      <c r="C17" s="776"/>
      <c r="D17" s="745" t="s">
        <v>202</v>
      </c>
      <c r="E17" s="746"/>
      <c r="F17" s="746"/>
      <c r="G17" s="746"/>
      <c r="H17" s="746"/>
      <c r="I17" s="747"/>
      <c r="J17" s="291" t="s">
        <v>502</v>
      </c>
      <c r="K17" s="299" t="s">
        <v>991</v>
      </c>
      <c r="L17" s="286" t="s">
        <v>471</v>
      </c>
      <c r="M17" s="757"/>
      <c r="N17" s="813"/>
      <c r="O17" s="752"/>
      <c r="P17" s="261"/>
      <c r="Q17" s="261"/>
    </row>
    <row r="18" spans="1:17" ht="82.5">
      <c r="A18" s="261"/>
      <c r="B18" s="261"/>
      <c r="C18" s="787" t="s">
        <v>42</v>
      </c>
      <c r="D18" s="745" t="s">
        <v>203</v>
      </c>
      <c r="E18" s="746"/>
      <c r="F18" s="746"/>
      <c r="G18" s="746"/>
      <c r="H18" s="746"/>
      <c r="I18" s="747"/>
      <c r="J18" s="291" t="s">
        <v>502</v>
      </c>
      <c r="K18" s="287" t="s">
        <v>992</v>
      </c>
      <c r="L18" s="286" t="s">
        <v>398</v>
      </c>
      <c r="M18" s="756">
        <v>0.8</v>
      </c>
      <c r="N18" s="812">
        <v>0.8</v>
      </c>
      <c r="O18" s="751"/>
      <c r="P18" s="261"/>
      <c r="Q18" s="261"/>
    </row>
    <row r="19" spans="1:17" ht="39.75" customHeight="1">
      <c r="A19" s="261"/>
      <c r="B19" s="261"/>
      <c r="C19" s="788"/>
      <c r="D19" s="745" t="s">
        <v>204</v>
      </c>
      <c r="E19" s="746"/>
      <c r="F19" s="746"/>
      <c r="G19" s="746"/>
      <c r="H19" s="746"/>
      <c r="I19" s="747"/>
      <c r="J19" s="291" t="s">
        <v>502</v>
      </c>
      <c r="K19" s="287" t="s">
        <v>993</v>
      </c>
      <c r="L19" s="286" t="s">
        <v>472</v>
      </c>
      <c r="M19" s="757"/>
      <c r="N19" s="814"/>
      <c r="O19" s="752"/>
      <c r="P19" s="261"/>
      <c r="Q19" s="261"/>
    </row>
    <row r="20" spans="1:17" ht="66">
      <c r="A20" s="261"/>
      <c r="B20" s="261"/>
      <c r="C20" s="789"/>
      <c r="D20" s="745" t="s">
        <v>205</v>
      </c>
      <c r="E20" s="746"/>
      <c r="F20" s="746"/>
      <c r="G20" s="746"/>
      <c r="H20" s="746"/>
      <c r="I20" s="747"/>
      <c r="J20" s="291" t="s">
        <v>502</v>
      </c>
      <c r="K20" s="287" t="s">
        <v>994</v>
      </c>
      <c r="L20" s="286" t="s">
        <v>399</v>
      </c>
      <c r="M20" s="758"/>
      <c r="N20" s="813"/>
      <c r="O20" s="753"/>
      <c r="P20" s="261"/>
      <c r="Q20" s="261"/>
    </row>
    <row r="21" spans="1:17" ht="32.25" customHeight="1">
      <c r="A21" s="261"/>
      <c r="B21" s="261"/>
      <c r="C21" s="738" t="s">
        <v>46</v>
      </c>
      <c r="D21" s="739"/>
      <c r="E21" s="739"/>
      <c r="F21" s="739"/>
      <c r="G21" s="739"/>
      <c r="H21" s="739"/>
      <c r="I21" s="739"/>
      <c r="J21" s="739"/>
      <c r="K21" s="739"/>
      <c r="L21" s="740"/>
      <c r="M21" s="278">
        <f>SUM(M5:M18)</f>
        <v>4</v>
      </c>
      <c r="N21" s="294">
        <v>4</v>
      </c>
      <c r="O21" s="279"/>
      <c r="P21" s="261"/>
      <c r="Q21" s="261"/>
    </row>
    <row r="22" spans="1:17" ht="32.25" customHeight="1">
      <c r="A22" s="261"/>
      <c r="B22" s="261"/>
      <c r="C22" s="759" t="s">
        <v>882</v>
      </c>
      <c r="D22" s="760"/>
      <c r="E22" s="760"/>
      <c r="F22" s="760"/>
      <c r="G22" s="760"/>
      <c r="H22" s="760"/>
      <c r="I22" s="760"/>
      <c r="J22" s="760"/>
      <c r="K22" s="760"/>
      <c r="L22" s="760"/>
      <c r="M22" s="760"/>
      <c r="N22" s="760"/>
      <c r="O22" s="761"/>
      <c r="P22" s="261"/>
      <c r="Q22" s="261"/>
    </row>
    <row r="23" spans="1:17" ht="32.25" customHeight="1">
      <c r="A23" s="261"/>
      <c r="B23" s="261"/>
      <c r="C23" s="762"/>
      <c r="D23" s="763"/>
      <c r="E23" s="763"/>
      <c r="F23" s="763"/>
      <c r="G23" s="763"/>
      <c r="H23" s="763"/>
      <c r="I23" s="763"/>
      <c r="J23" s="763"/>
      <c r="K23" s="763"/>
      <c r="L23" s="763"/>
      <c r="M23" s="763"/>
      <c r="N23" s="763"/>
      <c r="O23" s="764"/>
      <c r="P23" s="261"/>
      <c r="Q23" s="261"/>
    </row>
    <row r="24" spans="1:17" ht="15" customHeight="1">
      <c r="A24" s="261"/>
      <c r="B24" s="261"/>
      <c r="C24" s="303"/>
      <c r="D24" s="303"/>
      <c r="E24" s="303"/>
      <c r="F24" s="303"/>
      <c r="G24" s="303"/>
      <c r="H24" s="303"/>
      <c r="I24" s="303"/>
      <c r="J24" s="303"/>
      <c r="K24" s="303"/>
      <c r="L24" s="303"/>
      <c r="M24" s="304"/>
      <c r="N24" s="303"/>
      <c r="O24" s="303"/>
      <c r="P24" s="261"/>
      <c r="Q24" s="261"/>
    </row>
    <row r="25" spans="1:17" ht="24.75" customHeight="1">
      <c r="A25" s="261"/>
      <c r="B25" s="188" t="s">
        <v>995</v>
      </c>
      <c r="C25" s="261"/>
      <c r="D25" s="262"/>
      <c r="E25" s="262"/>
      <c r="F25" s="262"/>
      <c r="G25" s="262"/>
      <c r="H25" s="262"/>
      <c r="I25" s="262"/>
      <c r="J25" s="262"/>
      <c r="K25" s="262"/>
      <c r="L25" s="262"/>
      <c r="M25" s="264"/>
      <c r="N25" s="264"/>
      <c r="O25" s="265"/>
      <c r="P25" s="261"/>
      <c r="Q25" s="261"/>
    </row>
    <row r="26" spans="1:17" ht="9.75" customHeight="1">
      <c r="A26" s="261"/>
      <c r="B26" s="188"/>
      <c r="C26" s="261"/>
      <c r="D26" s="262"/>
      <c r="E26" s="262"/>
      <c r="F26" s="262"/>
      <c r="G26" s="262"/>
      <c r="H26" s="262"/>
      <c r="I26" s="262"/>
      <c r="J26" s="262"/>
      <c r="K26" s="262"/>
      <c r="L26" s="262"/>
      <c r="M26" s="264"/>
      <c r="N26" s="264"/>
      <c r="O26" s="265"/>
      <c r="P26" s="261"/>
      <c r="Q26" s="261"/>
    </row>
    <row r="27" spans="1:17" ht="30" customHeight="1">
      <c r="A27" s="261"/>
      <c r="B27" s="261"/>
      <c r="C27" s="271" t="s">
        <v>28</v>
      </c>
      <c r="D27" s="742" t="s">
        <v>29</v>
      </c>
      <c r="E27" s="743"/>
      <c r="F27" s="743"/>
      <c r="G27" s="743"/>
      <c r="H27" s="743"/>
      <c r="I27" s="744"/>
      <c r="J27" s="271" t="s">
        <v>154</v>
      </c>
      <c r="K27" s="271" t="s">
        <v>155</v>
      </c>
      <c r="L27" s="271" t="s">
        <v>156</v>
      </c>
      <c r="M27" s="296" t="s">
        <v>30</v>
      </c>
      <c r="N27" s="271" t="s">
        <v>157</v>
      </c>
      <c r="O27" s="271" t="s">
        <v>158</v>
      </c>
      <c r="P27" s="261"/>
      <c r="Q27" s="261"/>
    </row>
    <row r="28" spans="1:17" ht="102" customHeight="1">
      <c r="A28" s="261"/>
      <c r="B28" s="261"/>
      <c r="C28" s="777" t="s">
        <v>159</v>
      </c>
      <c r="D28" s="745" t="s">
        <v>206</v>
      </c>
      <c r="E28" s="746"/>
      <c r="F28" s="746"/>
      <c r="G28" s="746"/>
      <c r="H28" s="746"/>
      <c r="I28" s="747"/>
      <c r="J28" s="291" t="s">
        <v>502</v>
      </c>
      <c r="K28" s="315" t="s">
        <v>996</v>
      </c>
      <c r="L28" s="815" t="s">
        <v>1015</v>
      </c>
      <c r="M28" s="750">
        <v>0.8</v>
      </c>
      <c r="N28" s="812">
        <v>0.8</v>
      </c>
      <c r="O28" s="748"/>
      <c r="P28" s="261"/>
      <c r="Q28" s="261"/>
    </row>
    <row r="29" spans="1:17" ht="151.5" customHeight="1">
      <c r="A29" s="261"/>
      <c r="B29" s="261"/>
      <c r="C29" s="778"/>
      <c r="D29" s="745" t="s">
        <v>207</v>
      </c>
      <c r="E29" s="746"/>
      <c r="F29" s="746"/>
      <c r="G29" s="746"/>
      <c r="H29" s="746"/>
      <c r="I29" s="747"/>
      <c r="J29" s="291" t="s">
        <v>502</v>
      </c>
      <c r="K29" s="315" t="s">
        <v>997</v>
      </c>
      <c r="L29" s="816"/>
      <c r="M29" s="750"/>
      <c r="N29" s="813"/>
      <c r="O29" s="748"/>
      <c r="P29" s="261"/>
      <c r="Q29" s="261"/>
    </row>
    <row r="30" spans="1:17" ht="56.25" customHeight="1">
      <c r="A30" s="261"/>
      <c r="B30" s="261"/>
      <c r="C30" s="775" t="s">
        <v>33</v>
      </c>
      <c r="D30" s="745" t="s">
        <v>208</v>
      </c>
      <c r="E30" s="746"/>
      <c r="F30" s="746"/>
      <c r="G30" s="746"/>
      <c r="H30" s="746"/>
      <c r="I30" s="747"/>
      <c r="J30" s="291" t="s">
        <v>502</v>
      </c>
      <c r="K30" s="286" t="s">
        <v>998</v>
      </c>
      <c r="L30" s="817"/>
      <c r="M30" s="756">
        <v>2.4</v>
      </c>
      <c r="N30" s="812">
        <v>2.4</v>
      </c>
      <c r="O30" s="751"/>
      <c r="P30" s="261"/>
      <c r="Q30" s="261"/>
    </row>
    <row r="31" spans="1:17" ht="259.5" customHeight="1">
      <c r="A31" s="261"/>
      <c r="B31" s="261"/>
      <c r="C31" s="776"/>
      <c r="D31" s="745" t="s">
        <v>209</v>
      </c>
      <c r="E31" s="746"/>
      <c r="F31" s="746"/>
      <c r="G31" s="746"/>
      <c r="H31" s="746"/>
      <c r="I31" s="747"/>
      <c r="J31" s="291" t="s">
        <v>447</v>
      </c>
      <c r="K31" s="286" t="s">
        <v>999</v>
      </c>
      <c r="L31" s="817"/>
      <c r="M31" s="757"/>
      <c r="N31" s="814"/>
      <c r="O31" s="752"/>
      <c r="P31" s="261"/>
      <c r="Q31" s="261"/>
    </row>
    <row r="32" spans="1:17" ht="54" customHeight="1">
      <c r="A32" s="261"/>
      <c r="B32" s="261"/>
      <c r="C32" s="776"/>
      <c r="D32" s="745" t="s">
        <v>1000</v>
      </c>
      <c r="E32" s="746"/>
      <c r="F32" s="746"/>
      <c r="G32" s="746"/>
      <c r="H32" s="746"/>
      <c r="I32" s="747"/>
      <c r="J32" s="291" t="s">
        <v>447</v>
      </c>
      <c r="K32" s="286" t="s">
        <v>1001</v>
      </c>
      <c r="L32" s="817"/>
      <c r="M32" s="757"/>
      <c r="N32" s="814"/>
      <c r="O32" s="752"/>
      <c r="P32" s="261"/>
      <c r="Q32" s="261"/>
    </row>
    <row r="33" spans="1:17" ht="75" customHeight="1">
      <c r="A33" s="261"/>
      <c r="B33" s="261"/>
      <c r="C33" s="776"/>
      <c r="D33" s="745" t="s">
        <v>220</v>
      </c>
      <c r="E33" s="746"/>
      <c r="F33" s="746"/>
      <c r="G33" s="746"/>
      <c r="H33" s="746"/>
      <c r="I33" s="747"/>
      <c r="J33" s="291" t="s">
        <v>447</v>
      </c>
      <c r="K33" s="286" t="s">
        <v>1002</v>
      </c>
      <c r="L33" s="817"/>
      <c r="M33" s="757"/>
      <c r="N33" s="814"/>
      <c r="O33" s="752"/>
      <c r="P33" s="261"/>
      <c r="Q33" s="261"/>
    </row>
    <row r="34" spans="1:17" ht="39.75" customHeight="1">
      <c r="A34" s="261"/>
      <c r="B34" s="261"/>
      <c r="C34" s="776"/>
      <c r="D34" s="745" t="s">
        <v>221</v>
      </c>
      <c r="E34" s="746"/>
      <c r="F34" s="746"/>
      <c r="G34" s="746"/>
      <c r="H34" s="746"/>
      <c r="I34" s="747"/>
      <c r="J34" s="291" t="s">
        <v>447</v>
      </c>
      <c r="K34" s="286" t="s">
        <v>218</v>
      </c>
      <c r="L34" s="817"/>
      <c r="M34" s="757"/>
      <c r="N34" s="813"/>
      <c r="O34" s="752"/>
      <c r="P34" s="261"/>
      <c r="Q34" s="261"/>
    </row>
    <row r="35" spans="1:17" ht="49.5">
      <c r="A35" s="261"/>
      <c r="B35" s="261"/>
      <c r="C35" s="787" t="s">
        <v>42</v>
      </c>
      <c r="D35" s="745" t="s">
        <v>1003</v>
      </c>
      <c r="E35" s="746"/>
      <c r="F35" s="746"/>
      <c r="G35" s="746"/>
      <c r="H35" s="746"/>
      <c r="I35" s="747"/>
      <c r="J35" s="291" t="s">
        <v>447</v>
      </c>
      <c r="K35" s="290" t="s">
        <v>1004</v>
      </c>
      <c r="L35" s="817"/>
      <c r="M35" s="756">
        <v>0.8</v>
      </c>
      <c r="N35" s="812">
        <v>0.8</v>
      </c>
      <c r="O35" s="751"/>
      <c r="P35" s="261"/>
      <c r="Q35" s="261"/>
    </row>
    <row r="36" spans="1:17" ht="39.75" customHeight="1">
      <c r="A36" s="261"/>
      <c r="B36" s="261"/>
      <c r="C36" s="788"/>
      <c r="D36" s="745" t="s">
        <v>222</v>
      </c>
      <c r="E36" s="746"/>
      <c r="F36" s="746"/>
      <c r="G36" s="746"/>
      <c r="H36" s="746"/>
      <c r="I36" s="747"/>
      <c r="J36" s="291" t="s">
        <v>502</v>
      </c>
      <c r="K36" s="290" t="s">
        <v>1005</v>
      </c>
      <c r="L36" s="817"/>
      <c r="M36" s="757"/>
      <c r="N36" s="814"/>
      <c r="O36" s="752"/>
      <c r="P36" s="261"/>
      <c r="Q36" s="261"/>
    </row>
    <row r="37" spans="1:17" ht="39.75" customHeight="1">
      <c r="A37" s="261"/>
      <c r="B37" s="261"/>
      <c r="C37" s="788"/>
      <c r="D37" s="745" t="s">
        <v>223</v>
      </c>
      <c r="E37" s="746"/>
      <c r="F37" s="746"/>
      <c r="G37" s="746"/>
      <c r="H37" s="746"/>
      <c r="I37" s="747"/>
      <c r="J37" s="291" t="s">
        <v>111</v>
      </c>
      <c r="K37" s="290" t="s">
        <v>777</v>
      </c>
      <c r="L37" s="818"/>
      <c r="M37" s="757"/>
      <c r="N37" s="813"/>
      <c r="O37" s="752"/>
      <c r="P37" s="261"/>
      <c r="Q37" s="261"/>
    </row>
    <row r="38" spans="1:17" ht="32.25" customHeight="1">
      <c r="A38" s="261"/>
      <c r="B38" s="261"/>
      <c r="C38" s="738" t="s">
        <v>46</v>
      </c>
      <c r="D38" s="739"/>
      <c r="E38" s="739"/>
      <c r="F38" s="739"/>
      <c r="G38" s="739"/>
      <c r="H38" s="739"/>
      <c r="I38" s="739"/>
      <c r="J38" s="739"/>
      <c r="K38" s="739"/>
      <c r="L38" s="740"/>
      <c r="M38" s="278">
        <f>SUM(M28:M35)</f>
        <v>4</v>
      </c>
      <c r="N38" s="294">
        <v>4</v>
      </c>
      <c r="O38" s="279"/>
      <c r="P38" s="261"/>
      <c r="Q38" s="261"/>
    </row>
    <row r="39" spans="1:17" ht="32.25" customHeight="1">
      <c r="A39" s="261"/>
      <c r="B39" s="261"/>
      <c r="C39" s="759" t="s">
        <v>882</v>
      </c>
      <c r="D39" s="760"/>
      <c r="E39" s="760"/>
      <c r="F39" s="760"/>
      <c r="G39" s="760"/>
      <c r="H39" s="760"/>
      <c r="I39" s="760"/>
      <c r="J39" s="760"/>
      <c r="K39" s="760"/>
      <c r="L39" s="760"/>
      <c r="M39" s="760"/>
      <c r="N39" s="760"/>
      <c r="O39" s="761"/>
      <c r="P39" s="261"/>
      <c r="Q39" s="261"/>
    </row>
    <row r="40" spans="1:17" ht="32.25" customHeight="1">
      <c r="A40" s="261"/>
      <c r="B40" s="261"/>
      <c r="C40" s="762"/>
      <c r="D40" s="763"/>
      <c r="E40" s="763"/>
      <c r="F40" s="763"/>
      <c r="G40" s="763"/>
      <c r="H40" s="763"/>
      <c r="I40" s="763"/>
      <c r="J40" s="763"/>
      <c r="K40" s="763"/>
      <c r="L40" s="763"/>
      <c r="M40" s="763"/>
      <c r="N40" s="763"/>
      <c r="O40" s="764"/>
      <c r="P40" s="261"/>
      <c r="Q40" s="261"/>
    </row>
    <row r="41" spans="1:17" ht="17.25" customHeight="1">
      <c r="A41" s="261"/>
      <c r="B41" s="261"/>
      <c r="C41" s="303"/>
      <c r="D41" s="303"/>
      <c r="E41" s="303"/>
      <c r="F41" s="303"/>
      <c r="G41" s="303"/>
      <c r="H41" s="303"/>
      <c r="I41" s="303"/>
      <c r="J41" s="303"/>
      <c r="K41" s="303"/>
      <c r="L41" s="303"/>
      <c r="M41" s="304"/>
      <c r="N41" s="303"/>
      <c r="O41" s="303"/>
      <c r="P41" s="261"/>
      <c r="Q41" s="261"/>
    </row>
    <row r="42" spans="1:17" ht="24.75" customHeight="1">
      <c r="A42" s="261"/>
      <c r="B42" s="188" t="s">
        <v>1006</v>
      </c>
      <c r="C42" s="261"/>
      <c r="D42" s="262"/>
      <c r="E42" s="262"/>
      <c r="F42" s="262"/>
      <c r="G42" s="262"/>
      <c r="H42" s="262"/>
      <c r="I42" s="262"/>
      <c r="J42" s="262"/>
      <c r="K42" s="262"/>
      <c r="L42" s="262"/>
      <c r="M42" s="264"/>
      <c r="N42" s="264"/>
      <c r="O42" s="265"/>
      <c r="P42" s="261"/>
      <c r="Q42" s="261"/>
    </row>
    <row r="43" spans="1:17" ht="9.75" customHeight="1">
      <c r="A43" s="261"/>
      <c r="B43" s="188"/>
      <c r="C43" s="261"/>
      <c r="D43" s="262"/>
      <c r="E43" s="262"/>
      <c r="F43" s="262"/>
      <c r="G43" s="262"/>
      <c r="H43" s="262"/>
      <c r="I43" s="262"/>
      <c r="J43" s="262"/>
      <c r="K43" s="262"/>
      <c r="L43" s="262"/>
      <c r="M43" s="264"/>
      <c r="N43" s="264"/>
      <c r="O43" s="265"/>
      <c r="P43" s="261"/>
      <c r="Q43" s="261"/>
    </row>
    <row r="44" spans="1:17" ht="30" customHeight="1">
      <c r="A44" s="261"/>
      <c r="B44" s="261"/>
      <c r="C44" s="271" t="s">
        <v>28</v>
      </c>
      <c r="D44" s="742" t="s">
        <v>29</v>
      </c>
      <c r="E44" s="743"/>
      <c r="F44" s="743"/>
      <c r="G44" s="743"/>
      <c r="H44" s="743"/>
      <c r="I44" s="744"/>
      <c r="J44" s="271" t="s">
        <v>138</v>
      </c>
      <c r="K44" s="271" t="s">
        <v>139</v>
      </c>
      <c r="L44" s="271" t="s">
        <v>140</v>
      </c>
      <c r="M44" s="296" t="s">
        <v>30</v>
      </c>
      <c r="N44" s="271" t="s">
        <v>141</v>
      </c>
      <c r="O44" s="271" t="s">
        <v>142</v>
      </c>
      <c r="P44" s="261"/>
      <c r="Q44" s="261"/>
    </row>
    <row r="45" spans="1:17" ht="82.5">
      <c r="A45" s="261"/>
      <c r="B45" s="261"/>
      <c r="C45" s="297" t="s">
        <v>143</v>
      </c>
      <c r="D45" s="745" t="s">
        <v>224</v>
      </c>
      <c r="E45" s="746"/>
      <c r="F45" s="746"/>
      <c r="G45" s="746"/>
      <c r="H45" s="746"/>
      <c r="I45" s="747"/>
      <c r="J45" s="291" t="s">
        <v>111</v>
      </c>
      <c r="K45" s="284" t="s">
        <v>1007</v>
      </c>
      <c r="L45" s="284" t="s">
        <v>1008</v>
      </c>
      <c r="M45" s="278">
        <v>0.4</v>
      </c>
      <c r="N45" s="292">
        <v>0.4</v>
      </c>
      <c r="O45" s="279"/>
      <c r="P45" s="261"/>
      <c r="Q45" s="261"/>
    </row>
    <row r="46" spans="1:17" ht="247.5">
      <c r="A46" s="261"/>
      <c r="B46" s="261"/>
      <c r="C46" s="775" t="s">
        <v>33</v>
      </c>
      <c r="D46" s="745" t="s">
        <v>1009</v>
      </c>
      <c r="E46" s="746"/>
      <c r="F46" s="746"/>
      <c r="G46" s="746"/>
      <c r="H46" s="746"/>
      <c r="I46" s="747"/>
      <c r="J46" s="291" t="s">
        <v>502</v>
      </c>
      <c r="K46" s="290" t="s">
        <v>740</v>
      </c>
      <c r="L46" s="322"/>
      <c r="M46" s="756">
        <v>0.8</v>
      </c>
      <c r="N46" s="812">
        <v>0.6</v>
      </c>
      <c r="O46" s="751"/>
      <c r="P46" s="261"/>
      <c r="Q46" s="261"/>
    </row>
    <row r="47" spans="1:17" ht="198">
      <c r="A47" s="261"/>
      <c r="B47" s="261"/>
      <c r="C47" s="776"/>
      <c r="D47" s="745" t="s">
        <v>1010</v>
      </c>
      <c r="E47" s="746"/>
      <c r="F47" s="746"/>
      <c r="G47" s="746"/>
      <c r="H47" s="746"/>
      <c r="I47" s="747"/>
      <c r="J47" s="291" t="s">
        <v>447</v>
      </c>
      <c r="K47" s="290" t="s">
        <v>742</v>
      </c>
      <c r="L47" s="290" t="s">
        <v>741</v>
      </c>
      <c r="M47" s="757"/>
      <c r="N47" s="814"/>
      <c r="O47" s="752"/>
      <c r="P47" s="261"/>
      <c r="Q47" s="261"/>
    </row>
    <row r="48" spans="1:17" ht="105" customHeight="1">
      <c r="A48" s="261"/>
      <c r="B48" s="261"/>
      <c r="C48" s="776"/>
      <c r="D48" s="745" t="s">
        <v>225</v>
      </c>
      <c r="E48" s="746"/>
      <c r="F48" s="746"/>
      <c r="G48" s="746"/>
      <c r="H48" s="746"/>
      <c r="I48" s="747"/>
      <c r="J48" s="291" t="s">
        <v>111</v>
      </c>
      <c r="K48" s="290" t="s">
        <v>1016</v>
      </c>
      <c r="L48" s="290" t="s">
        <v>663</v>
      </c>
      <c r="M48" s="757"/>
      <c r="N48" s="814"/>
      <c r="O48" s="752"/>
      <c r="P48" s="261"/>
      <c r="Q48" s="261"/>
    </row>
    <row r="49" spans="1:17" ht="63" customHeight="1">
      <c r="A49" s="261"/>
      <c r="B49" s="261"/>
      <c r="C49" s="776"/>
      <c r="D49" s="745" t="s">
        <v>226</v>
      </c>
      <c r="E49" s="746"/>
      <c r="F49" s="746"/>
      <c r="G49" s="746"/>
      <c r="H49" s="746"/>
      <c r="I49" s="747"/>
      <c r="J49" s="291" t="s">
        <v>111</v>
      </c>
      <c r="K49" s="290" t="s">
        <v>1011</v>
      </c>
      <c r="L49" s="290" t="s">
        <v>743</v>
      </c>
      <c r="M49" s="757"/>
      <c r="N49" s="814"/>
      <c r="O49" s="752"/>
      <c r="P49" s="261"/>
      <c r="Q49" s="261"/>
    </row>
    <row r="50" spans="1:17" ht="39.75" customHeight="1">
      <c r="A50" s="261"/>
      <c r="B50" s="261"/>
      <c r="C50" s="776"/>
      <c r="D50" s="745" t="s">
        <v>227</v>
      </c>
      <c r="E50" s="746"/>
      <c r="F50" s="746"/>
      <c r="G50" s="746"/>
      <c r="H50" s="746"/>
      <c r="I50" s="747"/>
      <c r="J50" s="291"/>
      <c r="K50" s="290" t="s">
        <v>744</v>
      </c>
      <c r="L50" s="322"/>
      <c r="M50" s="757"/>
      <c r="N50" s="813"/>
      <c r="O50" s="752"/>
      <c r="P50" s="261"/>
      <c r="Q50" s="261"/>
    </row>
    <row r="51" spans="1:17" ht="66.75" customHeight="1">
      <c r="A51" s="261"/>
      <c r="B51" s="261"/>
      <c r="C51" s="787" t="s">
        <v>42</v>
      </c>
      <c r="D51" s="745" t="s">
        <v>228</v>
      </c>
      <c r="E51" s="746"/>
      <c r="F51" s="746"/>
      <c r="G51" s="746"/>
      <c r="H51" s="746"/>
      <c r="I51" s="747"/>
      <c r="J51" s="291" t="s">
        <v>111</v>
      </c>
      <c r="K51" s="290" t="s">
        <v>1012</v>
      </c>
      <c r="L51" s="290" t="s">
        <v>743</v>
      </c>
      <c r="M51" s="756">
        <v>0.8</v>
      </c>
      <c r="N51" s="812">
        <v>0.8</v>
      </c>
      <c r="O51" s="751"/>
      <c r="P51" s="261"/>
      <c r="Q51" s="261"/>
    </row>
    <row r="52" spans="1:17" ht="76.5" customHeight="1">
      <c r="A52" s="261"/>
      <c r="B52" s="261"/>
      <c r="C52" s="788"/>
      <c r="D52" s="745" t="s">
        <v>229</v>
      </c>
      <c r="E52" s="746"/>
      <c r="F52" s="746"/>
      <c r="G52" s="746"/>
      <c r="H52" s="746"/>
      <c r="I52" s="747"/>
      <c r="J52" s="291" t="s">
        <v>111</v>
      </c>
      <c r="K52" s="290" t="s">
        <v>1013</v>
      </c>
      <c r="L52" s="290" t="s">
        <v>126</v>
      </c>
      <c r="M52" s="757"/>
      <c r="N52" s="814"/>
      <c r="O52" s="752"/>
      <c r="P52" s="261"/>
      <c r="Q52" s="261"/>
    </row>
    <row r="53" spans="1:17" ht="50.25" customHeight="1">
      <c r="A53" s="261"/>
      <c r="B53" s="261"/>
      <c r="C53" s="788"/>
      <c r="D53" s="745" t="s">
        <v>230</v>
      </c>
      <c r="E53" s="746"/>
      <c r="F53" s="746"/>
      <c r="G53" s="746"/>
      <c r="H53" s="746"/>
      <c r="I53" s="747"/>
      <c r="J53" s="291" t="s">
        <v>111</v>
      </c>
      <c r="K53" s="290" t="s">
        <v>1014</v>
      </c>
      <c r="L53" s="290" t="s">
        <v>743</v>
      </c>
      <c r="M53" s="757"/>
      <c r="N53" s="813"/>
      <c r="O53" s="752"/>
      <c r="P53" s="261"/>
      <c r="Q53" s="261"/>
    </row>
    <row r="54" spans="1:17" ht="32.25" customHeight="1">
      <c r="A54" s="261"/>
      <c r="B54" s="261"/>
      <c r="C54" s="738" t="s">
        <v>46</v>
      </c>
      <c r="D54" s="739"/>
      <c r="E54" s="739"/>
      <c r="F54" s="739"/>
      <c r="G54" s="739"/>
      <c r="H54" s="739"/>
      <c r="I54" s="739"/>
      <c r="J54" s="739"/>
      <c r="K54" s="739"/>
      <c r="L54" s="740"/>
      <c r="M54" s="278">
        <f>SUM(M45:M51)</f>
        <v>2</v>
      </c>
      <c r="N54" s="294">
        <v>1.8</v>
      </c>
      <c r="O54" s="279"/>
      <c r="P54" s="261"/>
      <c r="Q54" s="261"/>
    </row>
    <row r="55" spans="1:17" ht="32.25" customHeight="1">
      <c r="A55" s="261"/>
      <c r="B55" s="261"/>
      <c r="C55" s="759" t="s">
        <v>882</v>
      </c>
      <c r="D55" s="760"/>
      <c r="E55" s="760"/>
      <c r="F55" s="760"/>
      <c r="G55" s="760"/>
      <c r="H55" s="760"/>
      <c r="I55" s="760"/>
      <c r="J55" s="760"/>
      <c r="K55" s="760"/>
      <c r="L55" s="760"/>
      <c r="M55" s="760"/>
      <c r="N55" s="760"/>
      <c r="O55" s="761"/>
      <c r="P55" s="261"/>
      <c r="Q55" s="261"/>
    </row>
    <row r="56" spans="1:17" ht="32.25" customHeight="1">
      <c r="A56" s="261"/>
      <c r="B56" s="261"/>
      <c r="C56" s="762"/>
      <c r="D56" s="763"/>
      <c r="E56" s="763"/>
      <c r="F56" s="763"/>
      <c r="G56" s="763"/>
      <c r="H56" s="763"/>
      <c r="I56" s="763"/>
      <c r="J56" s="763"/>
      <c r="K56" s="763"/>
      <c r="L56" s="763"/>
      <c r="M56" s="763"/>
      <c r="N56" s="763"/>
      <c r="O56" s="764"/>
      <c r="P56" s="261"/>
      <c r="Q56" s="261"/>
    </row>
    <row r="57" spans="1:17" ht="15.75" customHeight="1">
      <c r="A57" s="261"/>
      <c r="B57" s="261"/>
      <c r="C57" s="303"/>
      <c r="D57" s="303"/>
      <c r="E57" s="303"/>
      <c r="F57" s="303"/>
      <c r="G57" s="303"/>
      <c r="H57" s="303"/>
      <c r="I57" s="303"/>
      <c r="J57" s="303"/>
      <c r="K57" s="303"/>
      <c r="L57" s="303"/>
      <c r="M57" s="304"/>
      <c r="N57" s="303"/>
      <c r="O57" s="303"/>
      <c r="P57" s="261"/>
      <c r="Q57" s="261"/>
    </row>
    <row r="58" spans="1:17" ht="16.5">
      <c r="A58" s="261"/>
      <c r="B58" s="261"/>
      <c r="C58" s="261"/>
      <c r="D58" s="262"/>
      <c r="E58" s="262"/>
      <c r="F58" s="262"/>
      <c r="G58" s="262"/>
      <c r="H58" s="262"/>
      <c r="I58" s="262"/>
      <c r="J58" s="262"/>
      <c r="K58" s="262"/>
      <c r="L58" s="262"/>
      <c r="M58" s="264"/>
      <c r="N58" s="264"/>
      <c r="O58" s="265"/>
      <c r="P58" s="261"/>
      <c r="Q58" s="261"/>
    </row>
    <row r="59" spans="1:17" ht="16.5">
      <c r="A59" s="261"/>
      <c r="B59" s="261"/>
      <c r="C59" s="261"/>
      <c r="D59" s="262"/>
      <c r="E59" s="262"/>
      <c r="F59" s="262"/>
      <c r="G59" s="262"/>
      <c r="H59" s="262"/>
      <c r="I59" s="262"/>
      <c r="J59" s="262"/>
      <c r="K59" s="262"/>
      <c r="L59" s="262"/>
      <c r="M59" s="264"/>
      <c r="N59" s="264"/>
      <c r="O59" s="265"/>
      <c r="P59" s="261"/>
      <c r="Q59" s="261"/>
    </row>
    <row r="60" spans="1:17" ht="16.5">
      <c r="A60" s="261"/>
      <c r="B60" s="261"/>
      <c r="C60" s="261"/>
      <c r="D60" s="262"/>
      <c r="E60" s="262"/>
      <c r="F60" s="262"/>
      <c r="G60" s="262"/>
      <c r="H60" s="262"/>
      <c r="I60" s="262"/>
      <c r="J60" s="262"/>
      <c r="K60" s="262"/>
      <c r="L60" s="262"/>
      <c r="M60" s="264"/>
      <c r="N60" s="264"/>
      <c r="O60" s="265"/>
      <c r="P60" s="261"/>
      <c r="Q60" s="261"/>
    </row>
    <row r="61" spans="1:17" ht="16.5">
      <c r="A61" s="261"/>
      <c r="B61" s="261"/>
      <c r="C61" s="261"/>
      <c r="D61" s="262"/>
      <c r="E61" s="262"/>
      <c r="F61" s="262"/>
      <c r="G61" s="262"/>
      <c r="H61" s="262"/>
      <c r="I61" s="262"/>
      <c r="J61" s="262"/>
      <c r="K61" s="262"/>
      <c r="L61" s="262"/>
      <c r="M61" s="264"/>
      <c r="N61" s="264"/>
      <c r="O61" s="265"/>
      <c r="P61" s="261"/>
      <c r="Q61" s="261"/>
    </row>
  </sheetData>
  <sheetProtection formatCells="0" formatRows="0"/>
  <mergeCells count="77">
    <mergeCell ref="C55:O56"/>
    <mergeCell ref="D53:I53"/>
    <mergeCell ref="N35:N37"/>
    <mergeCell ref="N46:N50"/>
    <mergeCell ref="N51:N53"/>
    <mergeCell ref="O35:O37"/>
    <mergeCell ref="C54:L54"/>
    <mergeCell ref="C38:L38"/>
    <mergeCell ref="O46:O50"/>
    <mergeCell ref="M46:M50"/>
    <mergeCell ref="O8:O17"/>
    <mergeCell ref="M8:M17"/>
    <mergeCell ref="D19:I19"/>
    <mergeCell ref="C22:O23"/>
    <mergeCell ref="N18:N20"/>
    <mergeCell ref="O18:O20"/>
    <mergeCell ref="C18:C20"/>
    <mergeCell ref="D15:I15"/>
    <mergeCell ref="C8:C17"/>
    <mergeCell ref="C21:L21"/>
    <mergeCell ref="C51:C53"/>
    <mergeCell ref="D29:I29"/>
    <mergeCell ref="D51:I51"/>
    <mergeCell ref="D28:I28"/>
    <mergeCell ref="C28:C29"/>
    <mergeCell ref="D44:I44"/>
    <mergeCell ref="D47:I47"/>
    <mergeCell ref="C46:C50"/>
    <mergeCell ref="C30:C34"/>
    <mergeCell ref="D37:I37"/>
    <mergeCell ref="D35:I35"/>
    <mergeCell ref="D4:I4"/>
    <mergeCell ref="D5:I5"/>
    <mergeCell ref="D6:I6"/>
    <mergeCell ref="D7:I7"/>
    <mergeCell ref="D33:I33"/>
    <mergeCell ref="D20:I20"/>
    <mergeCell ref="D12:I12"/>
    <mergeCell ref="D34:I34"/>
    <mergeCell ref="N5:N7"/>
    <mergeCell ref="N8:N17"/>
    <mergeCell ref="D17:I17"/>
    <mergeCell ref="D14:I14"/>
    <mergeCell ref="D10:I10"/>
    <mergeCell ref="D16:I16"/>
    <mergeCell ref="D11:I11"/>
    <mergeCell ref="D13:I13"/>
    <mergeCell ref="C5:C7"/>
    <mergeCell ref="M5:M7"/>
    <mergeCell ref="O5:O7"/>
    <mergeCell ref="M51:M53"/>
    <mergeCell ref="D8:I8"/>
    <mergeCell ref="D9:I9"/>
    <mergeCell ref="D18:I18"/>
    <mergeCell ref="M35:M37"/>
    <mergeCell ref="M18:M20"/>
    <mergeCell ref="D27:I27"/>
    <mergeCell ref="O30:O34"/>
    <mergeCell ref="O51:O53"/>
    <mergeCell ref="D52:I52"/>
    <mergeCell ref="D45:I45"/>
    <mergeCell ref="D50:I50"/>
    <mergeCell ref="D49:I49"/>
    <mergeCell ref="D46:I46"/>
    <mergeCell ref="D48:I48"/>
    <mergeCell ref="D36:I36"/>
    <mergeCell ref="L28:L37"/>
    <mergeCell ref="C39:O40"/>
    <mergeCell ref="C35:C37"/>
    <mergeCell ref="O28:O29"/>
    <mergeCell ref="D30:I30"/>
    <mergeCell ref="D31:I31"/>
    <mergeCell ref="D32:I32"/>
    <mergeCell ref="M28:M29"/>
    <mergeCell ref="N28:N29"/>
    <mergeCell ref="N30:N34"/>
    <mergeCell ref="M30:M34"/>
  </mergeCells>
  <dataValidations count="1">
    <dataValidation type="list" allowBlank="1" showInputMessage="1" showErrorMessage="1" sqref="J5:J20 J45:J53 J28:J37">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0" r:id="rId1"/>
  <rowBreaks count="2" manualBreakCount="2">
    <brk id="24" max="15" man="1"/>
    <brk id="41" max="15" man="1"/>
  </rowBreaks>
</worksheet>
</file>

<file path=xl/worksheets/sheet17.xml><?xml version="1.0" encoding="utf-8"?>
<worksheet xmlns="http://schemas.openxmlformats.org/spreadsheetml/2006/main" xmlns:r="http://schemas.openxmlformats.org/officeDocument/2006/relationships">
  <sheetPr>
    <tabColor rgb="FFFFC000"/>
    <pageSetUpPr fitToPage="1"/>
  </sheetPr>
  <dimension ref="B1:J14"/>
  <sheetViews>
    <sheetView zoomScale="75" zoomScaleNormal="75" zoomScaleSheetLayoutView="75" zoomScalePageLayoutView="0" workbookViewId="0" topLeftCell="A1">
      <selection activeCell="K4" sqref="K4"/>
    </sheetView>
  </sheetViews>
  <sheetFormatPr defaultColWidth="11.00390625" defaultRowHeight="16.5"/>
  <cols>
    <col min="1" max="1" width="2.50390625" style="150" customWidth="1"/>
    <col min="2" max="2" width="4.125" style="150" customWidth="1"/>
    <col min="3" max="3" width="30.625" style="151" customWidth="1"/>
    <col min="4" max="4" width="60.625" style="151" customWidth="1"/>
    <col min="5" max="5" width="20.625" style="151" customWidth="1"/>
    <col min="6" max="8" width="6.625" style="150" customWidth="1"/>
    <col min="9" max="9" width="3.125" style="150" customWidth="1"/>
    <col min="10" max="16384" width="11.00390625" style="150" customWidth="1"/>
  </cols>
  <sheetData>
    <row r="1" spans="2:10" s="138" customFormat="1" ht="19.5">
      <c r="B1" s="4" t="s">
        <v>231</v>
      </c>
      <c r="C1" s="262"/>
      <c r="D1" s="262"/>
      <c r="E1" s="262"/>
      <c r="F1" s="261"/>
      <c r="G1" s="261"/>
      <c r="H1" s="261"/>
      <c r="I1" s="265"/>
      <c r="J1" s="77"/>
    </row>
    <row r="2" spans="2:9" s="138" customFormat="1" ht="19.5">
      <c r="B2" s="188" t="s">
        <v>1017</v>
      </c>
      <c r="C2" s="262"/>
      <c r="D2" s="262"/>
      <c r="E2" s="262"/>
      <c r="F2" s="261"/>
      <c r="G2" s="261"/>
      <c r="H2" s="261"/>
      <c r="I2" s="265"/>
    </row>
    <row r="3" spans="2:9" ht="33">
      <c r="B3" s="328"/>
      <c r="C3" s="271" t="s">
        <v>232</v>
      </c>
      <c r="D3" s="271" t="s">
        <v>233</v>
      </c>
      <c r="E3" s="271" t="s">
        <v>234</v>
      </c>
      <c r="F3" s="296" t="s">
        <v>30</v>
      </c>
      <c r="G3" s="271" t="s">
        <v>235</v>
      </c>
      <c r="H3" s="271" t="s">
        <v>236</v>
      </c>
      <c r="I3" s="328"/>
    </row>
    <row r="4" spans="2:10" ht="174.75" customHeight="1">
      <c r="B4" s="328"/>
      <c r="C4" s="329" t="s">
        <v>1018</v>
      </c>
      <c r="D4" s="286" t="s">
        <v>1019</v>
      </c>
      <c r="E4" s="288" t="s">
        <v>645</v>
      </c>
      <c r="F4" s="279">
        <v>2</v>
      </c>
      <c r="G4" s="293">
        <v>2</v>
      </c>
      <c r="H4" s="279"/>
      <c r="I4" s="328"/>
      <c r="J4" s="149"/>
    </row>
    <row r="5" spans="2:10" ht="174.75" customHeight="1">
      <c r="B5" s="328"/>
      <c r="C5" s="329" t="s">
        <v>778</v>
      </c>
      <c r="D5" s="286" t="s">
        <v>859</v>
      </c>
      <c r="E5" s="288" t="s">
        <v>779</v>
      </c>
      <c r="F5" s="279">
        <v>2</v>
      </c>
      <c r="G5" s="293">
        <v>2</v>
      </c>
      <c r="H5" s="279"/>
      <c r="I5" s="328"/>
      <c r="J5" s="149"/>
    </row>
    <row r="6" spans="2:9" ht="82.5">
      <c r="B6" s="328"/>
      <c r="C6" s="329" t="s">
        <v>1020</v>
      </c>
      <c r="D6" s="286" t="s">
        <v>809</v>
      </c>
      <c r="E6" s="287" t="s">
        <v>1021</v>
      </c>
      <c r="F6" s="279">
        <v>2</v>
      </c>
      <c r="G6" s="293">
        <v>2</v>
      </c>
      <c r="H6" s="279"/>
      <c r="I6" s="328"/>
    </row>
    <row r="7" spans="2:9" ht="29.25" customHeight="1">
      <c r="B7" s="328"/>
      <c r="C7" s="819" t="s">
        <v>882</v>
      </c>
      <c r="D7" s="820"/>
      <c r="E7" s="820"/>
      <c r="F7" s="820"/>
      <c r="G7" s="820"/>
      <c r="H7" s="821"/>
      <c r="I7" s="328"/>
    </row>
    <row r="8" spans="2:9" ht="29.25" customHeight="1">
      <c r="B8" s="328"/>
      <c r="C8" s="822"/>
      <c r="D8" s="823"/>
      <c r="E8" s="823"/>
      <c r="F8" s="823"/>
      <c r="G8" s="823"/>
      <c r="H8" s="824"/>
      <c r="I8" s="328"/>
    </row>
    <row r="9" spans="2:9" ht="16.5">
      <c r="B9" s="328"/>
      <c r="C9" s="330"/>
      <c r="D9" s="330"/>
      <c r="E9" s="330"/>
      <c r="F9" s="328"/>
      <c r="G9" s="328"/>
      <c r="H9" s="328"/>
      <c r="I9" s="328"/>
    </row>
    <row r="10" spans="2:9" ht="16.5">
      <c r="B10" s="328"/>
      <c r="C10" s="330"/>
      <c r="D10" s="330"/>
      <c r="E10" s="330"/>
      <c r="F10" s="328"/>
      <c r="G10" s="328"/>
      <c r="H10" s="328"/>
      <c r="I10" s="328"/>
    </row>
    <row r="11" spans="2:9" ht="16.5">
      <c r="B11" s="328"/>
      <c r="C11" s="330"/>
      <c r="D11" s="330"/>
      <c r="E11" s="330"/>
      <c r="F11" s="328"/>
      <c r="G11" s="328"/>
      <c r="H11" s="328"/>
      <c r="I11" s="328"/>
    </row>
    <row r="12" spans="2:9" ht="16.5">
      <c r="B12" s="328"/>
      <c r="C12" s="330"/>
      <c r="D12" s="330"/>
      <c r="E12" s="330"/>
      <c r="F12" s="328"/>
      <c r="G12" s="328"/>
      <c r="H12" s="328"/>
      <c r="I12" s="328"/>
    </row>
    <row r="13" spans="2:9" ht="16.5">
      <c r="B13" s="328"/>
      <c r="C13" s="330"/>
      <c r="D13" s="330"/>
      <c r="E13" s="330"/>
      <c r="F13" s="328"/>
      <c r="G13" s="328"/>
      <c r="H13" s="328"/>
      <c r="I13" s="328"/>
    </row>
    <row r="14" spans="2:9" ht="16.5">
      <c r="B14" s="328"/>
      <c r="C14" s="330"/>
      <c r="D14" s="330"/>
      <c r="E14" s="330"/>
      <c r="F14" s="328"/>
      <c r="G14" s="328"/>
      <c r="H14" s="328"/>
      <c r="I14" s="328"/>
    </row>
  </sheetData>
  <sheetProtection formatCells="0" formatRows="0"/>
  <mergeCells count="1">
    <mergeCell ref="C7:H8"/>
  </mergeCells>
  <printOptions horizontalCentered="1"/>
  <pageMargins left="0.17" right="0.1968503937007874" top="0.1968503937007874" bottom="0.1968503937007874" header="0.5118110236220472" footer="0.5118110236220472"/>
  <pageSetup fitToHeight="1" fitToWidth="1" horizontalDpi="600" verticalDpi="600" orientation="landscape" paperSize="9" scale="81" r:id="rId1"/>
  <rowBreaks count="1" manualBreakCount="1">
    <brk id="9" max="8" man="1"/>
  </rowBreaks>
</worksheet>
</file>

<file path=xl/worksheets/sheet18.xml><?xml version="1.0" encoding="utf-8"?>
<worksheet xmlns="http://schemas.openxmlformats.org/spreadsheetml/2006/main" xmlns:r="http://schemas.openxmlformats.org/officeDocument/2006/relationships">
  <sheetPr>
    <tabColor rgb="FFFFC000"/>
  </sheetPr>
  <dimension ref="A1:A1"/>
  <sheetViews>
    <sheetView zoomScale="60" zoomScaleNormal="60" zoomScaleSheetLayoutView="75" zoomScalePageLayoutView="0" workbookViewId="0" topLeftCell="A1">
      <selection activeCell="U56" sqref="U56"/>
    </sheetView>
  </sheetViews>
  <sheetFormatPr defaultColWidth="11.00390625" defaultRowHeight="16.5"/>
  <cols>
    <col min="1" max="1" width="2.50390625" style="150" customWidth="1"/>
    <col min="2" max="2" width="3.125" style="150" customWidth="1"/>
    <col min="3" max="3" width="27.50390625" style="151" customWidth="1"/>
    <col min="4" max="4" width="60.625" style="151" customWidth="1"/>
    <col min="5" max="5" width="28.125" style="151" customWidth="1"/>
    <col min="6" max="7" width="6.625" style="150" customWidth="1"/>
    <col min="8" max="8" width="2.125" style="150" customWidth="1"/>
    <col min="9" max="16384" width="11.00390625" style="150" customWidth="1"/>
  </cols>
  <sheetData/>
  <sheetProtection formatCells="0" formatRows="0"/>
  <printOptions horizont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U28"/>
  <sheetViews>
    <sheetView zoomScalePageLayoutView="0" workbookViewId="0" topLeftCell="A1">
      <selection activeCell="K34" sqref="K34"/>
    </sheetView>
  </sheetViews>
  <sheetFormatPr defaultColWidth="9.00390625" defaultRowHeight="16.5"/>
  <cols>
    <col min="1" max="1" width="34.875" style="1" customWidth="1"/>
    <col min="2" max="2" width="16.125" style="1" customWidth="1"/>
    <col min="5" max="7" width="9.50390625" style="0" customWidth="1"/>
    <col min="8" max="8" width="14.875" style="0" customWidth="1"/>
    <col min="9" max="9" width="13.00390625" style="0" customWidth="1"/>
    <col min="10" max="10" width="16.50390625" style="0" customWidth="1"/>
    <col min="11" max="11" width="16.875" style="0" customWidth="1"/>
    <col min="12" max="12" width="11.125" style="0" customWidth="1"/>
    <col min="13" max="13" width="14.875" style="0" customWidth="1"/>
    <col min="14" max="14" width="12.875" style="0" customWidth="1"/>
    <col min="15" max="15" width="13.875" style="0" customWidth="1"/>
    <col min="16" max="18" width="11.125" style="0" customWidth="1"/>
    <col min="19" max="19" width="13.00390625" style="0" customWidth="1"/>
    <col min="20" max="20" width="11.125" style="0" customWidth="1"/>
    <col min="21" max="21" width="22.00390625" style="0" customWidth="1"/>
  </cols>
  <sheetData>
    <row r="1" spans="1:21" ht="16.5">
      <c r="A1" s="70" t="s">
        <v>47</v>
      </c>
      <c r="B1" s="18" t="s">
        <v>79</v>
      </c>
      <c r="C1" s="18" t="s">
        <v>48</v>
      </c>
      <c r="D1" s="18" t="s">
        <v>49</v>
      </c>
      <c r="E1" s="17" t="s">
        <v>78</v>
      </c>
      <c r="F1" s="18" t="s">
        <v>80</v>
      </c>
      <c r="G1" s="17" t="s">
        <v>85</v>
      </c>
      <c r="H1" s="17" t="s">
        <v>307</v>
      </c>
      <c r="I1" s="17" t="s">
        <v>308</v>
      </c>
      <c r="J1" s="17" t="s">
        <v>93</v>
      </c>
      <c r="K1" s="17" t="s">
        <v>100</v>
      </c>
      <c r="L1" s="17" t="s">
        <v>239</v>
      </c>
      <c r="M1" s="17" t="s">
        <v>254</v>
      </c>
      <c r="N1" s="17" t="s">
        <v>255</v>
      </c>
      <c r="O1" s="17" t="s">
        <v>267</v>
      </c>
      <c r="P1" s="17" t="s">
        <v>268</v>
      </c>
      <c r="Q1" s="17" t="s">
        <v>269</v>
      </c>
      <c r="R1" s="17" t="s">
        <v>309</v>
      </c>
      <c r="S1" s="17" t="s">
        <v>271</v>
      </c>
      <c r="T1" s="17" t="s">
        <v>286</v>
      </c>
      <c r="U1" s="17" t="s">
        <v>299</v>
      </c>
    </row>
    <row r="2" spans="1:21" ht="16.5">
      <c r="A2" s="71" t="s">
        <v>51</v>
      </c>
      <c r="B2" s="7" t="s">
        <v>89</v>
      </c>
      <c r="C2" s="2" t="s">
        <v>50</v>
      </c>
      <c r="D2" s="2">
        <v>1E-06</v>
      </c>
      <c r="E2" s="2">
        <v>0</v>
      </c>
      <c r="F2" s="2" t="s">
        <v>81</v>
      </c>
      <c r="G2" s="2" t="s">
        <v>26</v>
      </c>
      <c r="H2" s="2" t="s">
        <v>91</v>
      </c>
      <c r="I2" s="11">
        <v>1</v>
      </c>
      <c r="J2" s="10" t="s">
        <v>94</v>
      </c>
      <c r="K2" s="10" t="s">
        <v>237</v>
      </c>
      <c r="L2" s="8" t="s">
        <v>252</v>
      </c>
      <c r="M2" s="3" t="s">
        <v>253</v>
      </c>
      <c r="N2" s="3" t="s">
        <v>256</v>
      </c>
      <c r="O2" s="3" t="s">
        <v>257</v>
      </c>
      <c r="P2" s="8" t="s">
        <v>270</v>
      </c>
      <c r="Q2" s="8" t="s">
        <v>270</v>
      </c>
      <c r="R2" s="8"/>
      <c r="S2" s="13" t="s">
        <v>27</v>
      </c>
      <c r="T2" s="15" t="s">
        <v>287</v>
      </c>
      <c r="U2" t="s">
        <v>301</v>
      </c>
    </row>
    <row r="3" spans="1:21" ht="18">
      <c r="A3" s="71" t="s">
        <v>52</v>
      </c>
      <c r="B3" s="7" t="s">
        <v>90</v>
      </c>
      <c r="C3" s="2" t="s">
        <v>26</v>
      </c>
      <c r="D3" s="2">
        <v>0.001</v>
      </c>
      <c r="E3" s="2">
        <v>1</v>
      </c>
      <c r="F3" s="2" t="s">
        <v>83</v>
      </c>
      <c r="G3" s="2" t="s">
        <v>86</v>
      </c>
      <c r="H3" s="2" t="s">
        <v>92</v>
      </c>
      <c r="I3" s="11">
        <v>1</v>
      </c>
      <c r="J3" s="10" t="s">
        <v>94</v>
      </c>
      <c r="K3" s="10" t="s">
        <v>237</v>
      </c>
      <c r="L3" s="8" t="s">
        <v>240</v>
      </c>
      <c r="M3" s="7" t="s">
        <v>311</v>
      </c>
      <c r="N3" s="3" t="s">
        <v>258</v>
      </c>
      <c r="O3" s="3" t="s">
        <v>259</v>
      </c>
      <c r="R3" s="8" t="s">
        <v>310</v>
      </c>
      <c r="S3" s="14" t="s">
        <v>272</v>
      </c>
      <c r="T3" s="16" t="s">
        <v>288</v>
      </c>
      <c r="U3" t="s">
        <v>300</v>
      </c>
    </row>
    <row r="4" spans="1:21" ht="16.5">
      <c r="A4" s="71" t="s">
        <v>53</v>
      </c>
      <c r="B4" s="3"/>
      <c r="C4" s="2" t="s">
        <v>77</v>
      </c>
      <c r="D4" s="2">
        <v>1</v>
      </c>
      <c r="E4" s="2">
        <v>2</v>
      </c>
      <c r="F4" s="2" t="s">
        <v>82</v>
      </c>
      <c r="G4" s="2" t="s">
        <v>87</v>
      </c>
      <c r="H4" s="9" t="s">
        <v>96</v>
      </c>
      <c r="I4" s="11">
        <v>860</v>
      </c>
      <c r="J4" s="10" t="s">
        <v>95</v>
      </c>
      <c r="K4" s="10" t="s">
        <v>238</v>
      </c>
      <c r="L4" s="8" t="s">
        <v>241</v>
      </c>
      <c r="M4" s="3" t="s">
        <v>314</v>
      </c>
      <c r="N4" s="3" t="s">
        <v>260</v>
      </c>
      <c r="O4" s="3" t="s">
        <v>265</v>
      </c>
      <c r="S4" s="14" t="s">
        <v>86</v>
      </c>
      <c r="U4" t="s">
        <v>302</v>
      </c>
    </row>
    <row r="5" spans="1:21" ht="16.5">
      <c r="A5" s="71" t="s">
        <v>54</v>
      </c>
      <c r="B5" s="6"/>
      <c r="E5" s="2">
        <v>3</v>
      </c>
      <c r="F5" s="2" t="s">
        <v>84</v>
      </c>
      <c r="G5" s="2" t="s">
        <v>88</v>
      </c>
      <c r="H5" s="9" t="s">
        <v>97</v>
      </c>
      <c r="I5" s="12" t="s">
        <v>98</v>
      </c>
      <c r="J5" s="8" t="s">
        <v>99</v>
      </c>
      <c r="K5" s="8" t="s">
        <v>98</v>
      </c>
      <c r="M5" s="3" t="s">
        <v>313</v>
      </c>
      <c r="O5" s="3" t="s">
        <v>266</v>
      </c>
      <c r="S5" s="14" t="s">
        <v>273</v>
      </c>
      <c r="U5" t="s">
        <v>303</v>
      </c>
    </row>
    <row r="6" spans="1:21" ht="16.5">
      <c r="A6" s="71" t="s">
        <v>55</v>
      </c>
      <c r="B6" s="6"/>
      <c r="E6" s="2">
        <v>4</v>
      </c>
      <c r="M6" s="15" t="s">
        <v>312</v>
      </c>
      <c r="S6" s="16" t="s">
        <v>298</v>
      </c>
      <c r="U6" t="s">
        <v>304</v>
      </c>
    </row>
    <row r="7" spans="1:21" ht="16.5">
      <c r="A7" s="71" t="s">
        <v>56</v>
      </c>
      <c r="B7" s="6"/>
      <c r="E7" s="2">
        <v>5</v>
      </c>
      <c r="U7" t="s">
        <v>305</v>
      </c>
    </row>
    <row r="8" spans="1:21" ht="16.5">
      <c r="A8" s="71" t="s">
        <v>57</v>
      </c>
      <c r="B8" s="6"/>
      <c r="U8" t="s">
        <v>306</v>
      </c>
    </row>
    <row r="9" spans="1:2" ht="16.5">
      <c r="A9" s="71" t="s">
        <v>58</v>
      </c>
      <c r="B9" s="6"/>
    </row>
    <row r="10" spans="1:2" ht="16.5">
      <c r="A10" s="71" t="s">
        <v>59</v>
      </c>
      <c r="B10" s="6"/>
    </row>
    <row r="11" spans="1:2" ht="16.5">
      <c r="A11" s="71" t="s">
        <v>60</v>
      </c>
      <c r="B11" s="6"/>
    </row>
    <row r="12" spans="1:2" ht="16.5">
      <c r="A12" s="71" t="s">
        <v>61</v>
      </c>
      <c r="B12" s="6"/>
    </row>
    <row r="13" spans="1:2" ht="16.5">
      <c r="A13" s="71" t="s">
        <v>62</v>
      </c>
      <c r="B13" s="6"/>
    </row>
    <row r="14" spans="1:2" ht="16.5">
      <c r="A14" s="71" t="s">
        <v>63</v>
      </c>
      <c r="B14" s="6"/>
    </row>
    <row r="15" spans="1:2" ht="16.5">
      <c r="A15" s="71" t="s">
        <v>64</v>
      </c>
      <c r="B15" s="6"/>
    </row>
    <row r="16" spans="1:2" ht="16.5">
      <c r="A16" s="71" t="s">
        <v>65</v>
      </c>
      <c r="B16" s="6"/>
    </row>
    <row r="17" spans="1:2" ht="16.5">
      <c r="A17" s="71" t="s">
        <v>66</v>
      </c>
      <c r="B17" s="6"/>
    </row>
    <row r="18" spans="1:2" ht="16.5">
      <c r="A18" s="71" t="s">
        <v>67</v>
      </c>
      <c r="B18" s="6"/>
    </row>
    <row r="19" spans="1:2" ht="16.5">
      <c r="A19" s="71" t="s">
        <v>68</v>
      </c>
      <c r="B19" s="6"/>
    </row>
    <row r="20" spans="1:2" ht="16.5">
      <c r="A20" s="71" t="s">
        <v>69</v>
      </c>
      <c r="B20" s="6"/>
    </row>
    <row r="21" spans="1:2" ht="16.5">
      <c r="A21" s="71" t="s">
        <v>70</v>
      </c>
      <c r="B21" s="6"/>
    </row>
    <row r="22" spans="1:2" ht="16.5">
      <c r="A22" s="71" t="s">
        <v>71</v>
      </c>
      <c r="B22" s="6"/>
    </row>
    <row r="23" spans="1:2" ht="16.5">
      <c r="A23" s="71" t="s">
        <v>72</v>
      </c>
      <c r="B23" s="6"/>
    </row>
    <row r="24" spans="1:2" ht="16.5">
      <c r="A24" s="71" t="s">
        <v>73</v>
      </c>
      <c r="B24" s="6"/>
    </row>
    <row r="25" spans="1:2" ht="16.5">
      <c r="A25" s="71" t="s">
        <v>74</v>
      </c>
      <c r="B25" s="6"/>
    </row>
    <row r="26" spans="1:2" ht="16.5">
      <c r="A26" s="71" t="s">
        <v>75</v>
      </c>
      <c r="B26" s="6"/>
    </row>
    <row r="27" spans="1:2" ht="16.5">
      <c r="A27" s="71" t="s">
        <v>76</v>
      </c>
      <c r="B27" s="6"/>
    </row>
    <row r="28" spans="1:2" ht="16.5">
      <c r="A28"/>
      <c r="B28"/>
    </row>
  </sheetData>
  <sheetProtection/>
  <printOptions/>
  <pageMargins left="0.75" right="0.75" top="1" bottom="1" header="0.5" footer="0.5"/>
  <pageSetup horizontalDpi="600" verticalDpi="600" orientation="portrait"/>
  <tableParts>
    <tablePart r:id="rId1"/>
  </tableParts>
</worksheet>
</file>

<file path=xl/worksheets/sheet2.xml><?xml version="1.0" encoding="utf-8"?>
<worksheet xmlns="http://schemas.openxmlformats.org/spreadsheetml/2006/main" xmlns:r="http://schemas.openxmlformats.org/officeDocument/2006/relationships">
  <sheetPr>
    <tabColor indexed="11"/>
    <pageSetUpPr fitToPage="1"/>
  </sheetPr>
  <dimension ref="A1:R14"/>
  <sheetViews>
    <sheetView zoomScale="80" zoomScaleNormal="80" zoomScaleSheetLayoutView="100" zoomScalePageLayoutView="0" workbookViewId="0" topLeftCell="A1">
      <selection activeCell="V14" sqref="V14"/>
    </sheetView>
  </sheetViews>
  <sheetFormatPr defaultColWidth="11.00390625" defaultRowHeight="16.5"/>
  <cols>
    <col min="1" max="1" width="3.125" style="156" customWidth="1"/>
    <col min="2" max="2" width="12.50390625" style="156" customWidth="1"/>
    <col min="3" max="3" width="5.00390625" style="156" customWidth="1"/>
    <col min="4" max="4" width="5.375" style="156" customWidth="1"/>
    <col min="5" max="5" width="7.50390625" style="156" bestFit="1" customWidth="1"/>
    <col min="6" max="6" width="5.375" style="156" customWidth="1"/>
    <col min="7" max="7" width="5.00390625" style="156" customWidth="1"/>
    <col min="8" max="8" width="5.375" style="156" customWidth="1"/>
    <col min="9" max="9" width="3.375" style="156" customWidth="1"/>
    <col min="10" max="10" width="5.00390625" style="156" customWidth="1"/>
    <col min="11" max="11" width="5.375" style="156" customWidth="1"/>
    <col min="12" max="12" width="5.00390625" style="156" customWidth="1"/>
    <col min="13" max="13" width="5.375" style="156" customWidth="1"/>
    <col min="14" max="14" width="5.00390625" style="156" customWidth="1"/>
    <col min="15" max="15" width="5.375" style="156" customWidth="1"/>
    <col min="16" max="16" width="10.375" style="156" customWidth="1"/>
    <col min="17" max="17" width="7.125" style="156" customWidth="1"/>
    <col min="18" max="18" width="3.125" style="156" customWidth="1"/>
    <col min="19" max="16384" width="11.00390625" style="156" customWidth="1"/>
  </cols>
  <sheetData>
    <row r="1" spans="1:18" ht="15">
      <c r="A1" s="155"/>
      <c r="B1" s="155"/>
      <c r="C1" s="155"/>
      <c r="D1" s="155"/>
      <c r="E1" s="155"/>
      <c r="F1" s="155"/>
      <c r="G1" s="155"/>
      <c r="H1" s="155"/>
      <c r="I1" s="155"/>
      <c r="J1" s="155"/>
      <c r="K1" s="155"/>
      <c r="L1" s="155"/>
      <c r="M1" s="155"/>
      <c r="N1" s="155"/>
      <c r="O1" s="155"/>
      <c r="P1" s="155"/>
      <c r="Q1" s="155"/>
      <c r="R1" s="155"/>
    </row>
    <row r="2" spans="1:18" ht="26.25" thickBot="1">
      <c r="A2" s="155"/>
      <c r="B2" s="22" t="s">
        <v>322</v>
      </c>
      <c r="C2" s="213"/>
      <c r="D2" s="213"/>
      <c r="E2" s="213"/>
      <c r="F2" s="213"/>
      <c r="G2" s="213"/>
      <c r="H2" s="213"/>
      <c r="I2" s="213"/>
      <c r="J2" s="213"/>
      <c r="K2" s="213"/>
      <c r="L2" s="213"/>
      <c r="M2" s="213"/>
      <c r="N2" s="213"/>
      <c r="O2" s="213"/>
      <c r="P2" s="213"/>
      <c r="Q2" s="213"/>
      <c r="R2" s="155"/>
    </row>
    <row r="3" spans="1:18" ht="27" customHeight="1" thickBot="1">
      <c r="A3" s="155"/>
      <c r="B3" s="341" t="s">
        <v>321</v>
      </c>
      <c r="C3" s="342"/>
      <c r="D3" s="342"/>
      <c r="E3" s="342"/>
      <c r="F3" s="342"/>
      <c r="G3" s="342"/>
      <c r="H3" s="342"/>
      <c r="I3" s="342"/>
      <c r="J3" s="342"/>
      <c r="K3" s="342"/>
      <c r="L3" s="342"/>
      <c r="M3" s="342"/>
      <c r="N3" s="342"/>
      <c r="O3" s="342"/>
      <c r="P3" s="342"/>
      <c r="Q3" s="343"/>
      <c r="R3" s="155"/>
    </row>
    <row r="4" spans="1:18" ht="36" customHeight="1" thickBot="1" thickTop="1">
      <c r="A4" s="155"/>
      <c r="B4" s="23" t="s">
        <v>562</v>
      </c>
      <c r="C4" s="214">
        <v>111</v>
      </c>
      <c r="D4" s="24" t="s">
        <v>558</v>
      </c>
      <c r="E4" s="24">
        <v>6</v>
      </c>
      <c r="F4" s="24" t="s">
        <v>559</v>
      </c>
      <c r="G4" s="24">
        <v>1</v>
      </c>
      <c r="H4" s="24" t="s">
        <v>560</v>
      </c>
      <c r="I4" s="24" t="s">
        <v>561</v>
      </c>
      <c r="J4" s="24">
        <v>112</v>
      </c>
      <c r="K4" s="24" t="s">
        <v>558</v>
      </c>
      <c r="L4" s="24">
        <v>5</v>
      </c>
      <c r="M4" s="24" t="s">
        <v>559</v>
      </c>
      <c r="N4" s="24">
        <v>31</v>
      </c>
      <c r="O4" s="24" t="s">
        <v>560</v>
      </c>
      <c r="P4" s="214">
        <v>1</v>
      </c>
      <c r="Q4" s="25" t="s">
        <v>558</v>
      </c>
      <c r="R4" s="155"/>
    </row>
    <row r="5" spans="1:18" ht="27" customHeight="1" thickBot="1">
      <c r="A5" s="155"/>
      <c r="B5" s="341" t="s">
        <v>563</v>
      </c>
      <c r="C5" s="342"/>
      <c r="D5" s="342"/>
      <c r="E5" s="342"/>
      <c r="F5" s="342"/>
      <c r="G5" s="342"/>
      <c r="H5" s="342"/>
      <c r="I5" s="342"/>
      <c r="J5" s="342"/>
      <c r="K5" s="342"/>
      <c r="L5" s="342"/>
      <c r="M5" s="342"/>
      <c r="N5" s="342"/>
      <c r="O5" s="342"/>
      <c r="P5" s="342"/>
      <c r="Q5" s="342"/>
      <c r="R5" s="155"/>
    </row>
    <row r="6" spans="1:18" ht="3.75" customHeight="1" thickTop="1">
      <c r="A6" s="155"/>
      <c r="B6" s="347" t="s">
        <v>696</v>
      </c>
      <c r="C6" s="215"/>
      <c r="D6" s="26"/>
      <c r="E6" s="26"/>
      <c r="F6" s="26"/>
      <c r="G6" s="26"/>
      <c r="H6" s="26"/>
      <c r="I6" s="26"/>
      <c r="J6" s="26"/>
      <c r="K6" s="26"/>
      <c r="L6" s="350" t="s">
        <v>564</v>
      </c>
      <c r="M6" s="351"/>
      <c r="N6" s="351"/>
      <c r="O6" s="351"/>
      <c r="P6" s="351"/>
      <c r="Q6" s="352"/>
      <c r="R6" s="155"/>
    </row>
    <row r="7" spans="1:18" ht="16.5" customHeight="1" thickBot="1">
      <c r="A7" s="155"/>
      <c r="B7" s="348"/>
      <c r="C7" s="344" t="s">
        <v>861</v>
      </c>
      <c r="D7" s="345"/>
      <c r="E7" s="345"/>
      <c r="F7" s="345"/>
      <c r="G7" s="345"/>
      <c r="H7" s="345"/>
      <c r="I7" s="345"/>
      <c r="J7" s="345"/>
      <c r="K7" s="346"/>
      <c r="L7" s="353"/>
      <c r="M7" s="354"/>
      <c r="N7" s="354"/>
      <c r="O7" s="354"/>
      <c r="P7" s="354"/>
      <c r="Q7" s="355"/>
      <c r="R7" s="155"/>
    </row>
    <row r="8" spans="1:18" ht="22.5" customHeight="1" thickTop="1">
      <c r="A8" s="155"/>
      <c r="B8" s="348"/>
      <c r="C8" s="215"/>
      <c r="D8" s="26"/>
      <c r="E8" s="26" t="s">
        <v>565</v>
      </c>
      <c r="F8" s="339" t="s">
        <v>862</v>
      </c>
      <c r="G8" s="339"/>
      <c r="H8" s="340" t="s">
        <v>697</v>
      </c>
      <c r="I8" s="340"/>
      <c r="J8" s="340"/>
      <c r="K8" s="26" t="s">
        <v>566</v>
      </c>
      <c r="L8" s="356" t="s">
        <v>698</v>
      </c>
      <c r="M8" s="357"/>
      <c r="N8" s="357"/>
      <c r="O8" s="357"/>
      <c r="P8" s="357"/>
      <c r="Q8" s="358"/>
      <c r="R8" s="155"/>
    </row>
    <row r="9" spans="1:18" ht="22.5" customHeight="1">
      <c r="A9" s="155"/>
      <c r="B9" s="348"/>
      <c r="C9" s="215"/>
      <c r="D9" s="26"/>
      <c r="E9" s="26" t="s">
        <v>567</v>
      </c>
      <c r="F9" s="339" t="s">
        <v>862</v>
      </c>
      <c r="G9" s="339"/>
      <c r="H9" s="209"/>
      <c r="I9" s="338"/>
      <c r="J9" s="338"/>
      <c r="K9" s="26" t="s">
        <v>566</v>
      </c>
      <c r="L9" s="359"/>
      <c r="M9" s="360"/>
      <c r="N9" s="360"/>
      <c r="O9" s="360"/>
      <c r="P9" s="360"/>
      <c r="Q9" s="361"/>
      <c r="R9" s="155"/>
    </row>
    <row r="10" spans="1:18" ht="22.5" customHeight="1">
      <c r="A10" s="155"/>
      <c r="B10" s="348"/>
      <c r="C10" s="215"/>
      <c r="D10" s="26"/>
      <c r="E10" s="26" t="s">
        <v>568</v>
      </c>
      <c r="F10" s="339" t="s">
        <v>862</v>
      </c>
      <c r="G10" s="339"/>
      <c r="H10" s="338"/>
      <c r="I10" s="338"/>
      <c r="J10" s="338"/>
      <c r="K10" s="26" t="s">
        <v>566</v>
      </c>
      <c r="L10" s="359"/>
      <c r="M10" s="360"/>
      <c r="N10" s="360"/>
      <c r="O10" s="360"/>
      <c r="P10" s="360"/>
      <c r="Q10" s="361"/>
      <c r="R10" s="155"/>
    </row>
    <row r="11" spans="1:18" ht="22.5" customHeight="1">
      <c r="A11" s="155"/>
      <c r="B11" s="348"/>
      <c r="C11" s="215"/>
      <c r="D11" s="26"/>
      <c r="E11" s="26" t="s">
        <v>569</v>
      </c>
      <c r="F11" s="339" t="s">
        <v>862</v>
      </c>
      <c r="G11" s="339"/>
      <c r="H11" s="338"/>
      <c r="I11" s="338"/>
      <c r="J11" s="338"/>
      <c r="K11" s="26" t="s">
        <v>566</v>
      </c>
      <c r="L11" s="359"/>
      <c r="M11" s="360"/>
      <c r="N11" s="360"/>
      <c r="O11" s="360"/>
      <c r="P11" s="360"/>
      <c r="Q11" s="361"/>
      <c r="R11" s="155"/>
    </row>
    <row r="12" spans="1:18" ht="22.5" customHeight="1">
      <c r="A12" s="155"/>
      <c r="B12" s="348"/>
      <c r="C12" s="215"/>
      <c r="D12" s="26"/>
      <c r="E12" s="26" t="s">
        <v>570</v>
      </c>
      <c r="F12" s="339" t="s">
        <v>862</v>
      </c>
      <c r="G12" s="339"/>
      <c r="H12" s="349"/>
      <c r="I12" s="338"/>
      <c r="J12" s="338"/>
      <c r="K12" s="26" t="s">
        <v>746</v>
      </c>
      <c r="L12" s="359"/>
      <c r="M12" s="360"/>
      <c r="N12" s="360"/>
      <c r="O12" s="360"/>
      <c r="P12" s="360"/>
      <c r="Q12" s="361"/>
      <c r="R12" s="155"/>
    </row>
    <row r="13" spans="1:18" ht="12" customHeight="1">
      <c r="A13" s="155"/>
      <c r="B13" s="216"/>
      <c r="C13" s="217"/>
      <c r="D13" s="218"/>
      <c r="E13" s="218"/>
      <c r="F13" s="218"/>
      <c r="G13" s="218"/>
      <c r="H13" s="218"/>
      <c r="I13" s="218"/>
      <c r="J13" s="218"/>
      <c r="K13" s="218"/>
      <c r="L13" s="362"/>
      <c r="M13" s="362"/>
      <c r="N13" s="362"/>
      <c r="O13" s="362"/>
      <c r="P13" s="363"/>
      <c r="Q13" s="364"/>
      <c r="R13" s="155"/>
    </row>
    <row r="14" spans="1:18" ht="15">
      <c r="A14" s="155"/>
      <c r="B14" s="155"/>
      <c r="C14" s="155"/>
      <c r="D14" s="155"/>
      <c r="E14" s="155"/>
      <c r="F14" s="155"/>
      <c r="G14" s="155"/>
      <c r="H14" s="155"/>
      <c r="I14" s="155"/>
      <c r="J14" s="155"/>
      <c r="K14" s="155"/>
      <c r="L14" s="155"/>
      <c r="M14" s="155"/>
      <c r="N14" s="155"/>
      <c r="O14" s="155"/>
      <c r="P14" s="155"/>
      <c r="Q14" s="155"/>
      <c r="R14" s="155"/>
    </row>
  </sheetData>
  <sheetProtection/>
  <mergeCells count="16">
    <mergeCell ref="B5:Q5"/>
    <mergeCell ref="B3:Q3"/>
    <mergeCell ref="C7:K7"/>
    <mergeCell ref="B6:B12"/>
    <mergeCell ref="F12:G12"/>
    <mergeCell ref="F11:G11"/>
    <mergeCell ref="H11:J11"/>
    <mergeCell ref="H12:J12"/>
    <mergeCell ref="L6:Q7"/>
    <mergeCell ref="L8:Q13"/>
    <mergeCell ref="H10:J10"/>
    <mergeCell ref="F10:G10"/>
    <mergeCell ref="H8:J8"/>
    <mergeCell ref="F8:G8"/>
    <mergeCell ref="I9:J9"/>
    <mergeCell ref="F9:G9"/>
  </mergeCells>
  <printOptions horizontalCentered="1"/>
  <pageMargins left="0.5511811023622047" right="0.5511811023622047" top="0.5905511811023623" bottom="0.5905511811023623" header="0.31496062992125984" footer="0.31496062992125984"/>
  <pageSetup fitToHeight="1" fitToWidth="1" horizontalDpi="600" verticalDpi="600" orientation="portrait" paperSize="9" scale="87" r:id="rId2"/>
  <legacy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B1:I42"/>
  <sheetViews>
    <sheetView showGridLines="0" zoomScaleSheetLayoutView="80" zoomScalePageLayoutView="90" workbookViewId="0" topLeftCell="A1">
      <selection activeCell="C19" sqref="C19:C21"/>
    </sheetView>
  </sheetViews>
  <sheetFormatPr defaultColWidth="11.00390625" defaultRowHeight="16.5"/>
  <cols>
    <col min="1" max="1" width="3.125" style="154" customWidth="1"/>
    <col min="2" max="2" width="5.50390625" style="154" customWidth="1"/>
    <col min="3" max="3" width="31.625" style="154" customWidth="1"/>
    <col min="4" max="4" width="43.875" style="154" customWidth="1"/>
    <col min="5" max="5" width="14.25390625" style="172" customWidth="1"/>
    <col min="6" max="6" width="10.125" style="173" bestFit="1" customWidth="1"/>
    <col min="7" max="7" width="8.875" style="154" customWidth="1"/>
    <col min="8" max="9" width="4.50390625" style="161" customWidth="1"/>
    <col min="10" max="10" width="3.125" style="154" customWidth="1"/>
    <col min="11" max="16384" width="11.00390625" style="154" customWidth="1"/>
  </cols>
  <sheetData>
    <row r="1" spans="2:7" ht="12" customHeight="1">
      <c r="B1" s="152"/>
      <c r="C1" s="152"/>
      <c r="D1" s="152"/>
      <c r="E1" s="159"/>
      <c r="F1" s="160"/>
      <c r="G1" s="152"/>
    </row>
    <row r="2" spans="2:7" ht="26.25" customHeight="1" thickBot="1">
      <c r="B2" s="22" t="s">
        <v>340</v>
      </c>
      <c r="C2" s="207" t="s">
        <v>860</v>
      </c>
      <c r="D2" s="152"/>
      <c r="E2" s="159"/>
      <c r="F2" s="160"/>
      <c r="G2" s="152"/>
    </row>
    <row r="3" spans="2:9" s="162" customFormat="1" ht="19.5" customHeight="1">
      <c r="B3" s="377" t="s">
        <v>341</v>
      </c>
      <c r="C3" s="378"/>
      <c r="D3" s="379"/>
      <c r="E3" s="205" t="s">
        <v>342</v>
      </c>
      <c r="F3" s="205" t="s">
        <v>78</v>
      </c>
      <c r="G3" s="365" t="s">
        <v>315</v>
      </c>
      <c r="H3" s="372" t="s">
        <v>343</v>
      </c>
      <c r="I3" s="373"/>
    </row>
    <row r="4" spans="2:9" s="162" customFormat="1" ht="39" customHeight="1">
      <c r="B4" s="380"/>
      <c r="C4" s="381"/>
      <c r="D4" s="382"/>
      <c r="E4" s="27" t="s">
        <v>622</v>
      </c>
      <c r="F4" s="27" t="s">
        <v>623</v>
      </c>
      <c r="G4" s="366"/>
      <c r="H4" s="374"/>
      <c r="I4" s="375"/>
    </row>
    <row r="5" spans="2:9" s="156" customFormat="1" ht="25.5" customHeight="1">
      <c r="B5" s="410" t="s">
        <v>23</v>
      </c>
      <c r="C5" s="370" t="s">
        <v>323</v>
      </c>
      <c r="D5" s="144" t="s">
        <v>324</v>
      </c>
      <c r="E5" s="146">
        <v>4</v>
      </c>
      <c r="F5" s="190"/>
      <c r="G5" s="163"/>
      <c r="H5" s="376" t="s">
        <v>344</v>
      </c>
      <c r="I5" s="395" t="s">
        <v>345</v>
      </c>
    </row>
    <row r="6" spans="2:9" s="156" customFormat="1" ht="25.5" customHeight="1">
      <c r="B6" s="409"/>
      <c r="C6" s="370"/>
      <c r="D6" s="144" t="s">
        <v>346</v>
      </c>
      <c r="E6" s="146">
        <v>3</v>
      </c>
      <c r="F6" s="190"/>
      <c r="G6" s="163"/>
      <c r="H6" s="374"/>
      <c r="I6" s="375"/>
    </row>
    <row r="7" spans="2:9" s="156" customFormat="1" ht="25.5" customHeight="1">
      <c r="B7" s="409"/>
      <c r="C7" s="370"/>
      <c r="D7" s="144" t="s">
        <v>325</v>
      </c>
      <c r="E7" s="146">
        <v>10</v>
      </c>
      <c r="F7" s="190"/>
      <c r="G7" s="163"/>
      <c r="H7" s="374"/>
      <c r="I7" s="375"/>
    </row>
    <row r="8" spans="2:9" s="156" customFormat="1" ht="25.5" customHeight="1">
      <c r="B8" s="409"/>
      <c r="C8" s="370"/>
      <c r="D8" s="144" t="s">
        <v>347</v>
      </c>
      <c r="E8" s="146">
        <v>0</v>
      </c>
      <c r="F8" s="190"/>
      <c r="G8" s="163"/>
      <c r="H8" s="374"/>
      <c r="I8" s="375"/>
    </row>
    <row r="9" spans="2:9" s="156" customFormat="1" ht="25.5" customHeight="1">
      <c r="B9" s="409"/>
      <c r="C9" s="370"/>
      <c r="D9" s="144" t="s">
        <v>326</v>
      </c>
      <c r="E9" s="146">
        <v>6</v>
      </c>
      <c r="F9" s="190"/>
      <c r="G9" s="163"/>
      <c r="H9" s="374"/>
      <c r="I9" s="375"/>
    </row>
    <row r="10" spans="2:9" s="156" customFormat="1" ht="25.5" customHeight="1">
      <c r="B10" s="409"/>
      <c r="C10" s="370"/>
      <c r="D10" s="144" t="s">
        <v>348</v>
      </c>
      <c r="E10" s="146">
        <v>6</v>
      </c>
      <c r="F10" s="190"/>
      <c r="G10" s="163"/>
      <c r="H10" s="374"/>
      <c r="I10" s="375"/>
    </row>
    <row r="11" spans="2:9" s="156" customFormat="1" ht="25.5" customHeight="1">
      <c r="B11" s="409"/>
      <c r="C11" s="370"/>
      <c r="D11" s="144" t="s">
        <v>327</v>
      </c>
      <c r="E11" s="146">
        <v>4</v>
      </c>
      <c r="F11" s="190"/>
      <c r="G11" s="163"/>
      <c r="H11" s="374"/>
      <c r="I11" s="375"/>
    </row>
    <row r="12" spans="2:9" s="156" customFormat="1" ht="25.5" customHeight="1">
      <c r="B12" s="409"/>
      <c r="C12" s="370"/>
      <c r="D12" s="144" t="s">
        <v>349</v>
      </c>
      <c r="E12" s="146">
        <v>4</v>
      </c>
      <c r="F12" s="190"/>
      <c r="G12" s="163"/>
      <c r="H12" s="374"/>
      <c r="I12" s="375"/>
    </row>
    <row r="13" spans="2:9" s="156" customFormat="1" ht="25.5" customHeight="1">
      <c r="B13" s="409"/>
      <c r="C13" s="370"/>
      <c r="D13" s="28" t="s">
        <v>699</v>
      </c>
      <c r="E13" s="146">
        <v>3</v>
      </c>
      <c r="F13" s="190"/>
      <c r="G13" s="163"/>
      <c r="H13" s="374"/>
      <c r="I13" s="375"/>
    </row>
    <row r="14" spans="2:9" s="156" customFormat="1" ht="25.5" customHeight="1">
      <c r="B14" s="409"/>
      <c r="C14" s="370"/>
      <c r="D14" s="144" t="s">
        <v>700</v>
      </c>
      <c r="E14" s="146">
        <v>2</v>
      </c>
      <c r="F14" s="190"/>
      <c r="G14" s="163"/>
      <c r="H14" s="374"/>
      <c r="I14" s="375"/>
    </row>
    <row r="15" spans="2:9" s="156" customFormat="1" ht="25.5" customHeight="1">
      <c r="B15" s="409"/>
      <c r="C15" s="370" t="s">
        <v>328</v>
      </c>
      <c r="D15" s="144" t="s">
        <v>350</v>
      </c>
      <c r="E15" s="146">
        <v>6</v>
      </c>
      <c r="F15" s="191"/>
      <c r="G15" s="163"/>
      <c r="H15" s="374"/>
      <c r="I15" s="375"/>
    </row>
    <row r="16" spans="2:9" s="156" customFormat="1" ht="25.5" customHeight="1">
      <c r="B16" s="409"/>
      <c r="C16" s="370"/>
      <c r="D16" s="144" t="s">
        <v>329</v>
      </c>
      <c r="E16" s="146">
        <v>8</v>
      </c>
      <c r="F16" s="191"/>
      <c r="G16" s="163"/>
      <c r="H16" s="374"/>
      <c r="I16" s="375"/>
    </row>
    <row r="17" spans="2:9" s="156" customFormat="1" ht="25.5" customHeight="1">
      <c r="B17" s="409"/>
      <c r="C17" s="370" t="s">
        <v>330</v>
      </c>
      <c r="D17" s="144" t="s">
        <v>331</v>
      </c>
      <c r="E17" s="146">
        <v>3</v>
      </c>
      <c r="F17" s="191"/>
      <c r="G17" s="163"/>
      <c r="H17" s="374"/>
      <c r="I17" s="375"/>
    </row>
    <row r="18" spans="2:9" s="156" customFormat="1" ht="25.5" customHeight="1">
      <c r="B18" s="409"/>
      <c r="C18" s="370"/>
      <c r="D18" s="144" t="s">
        <v>351</v>
      </c>
      <c r="E18" s="146">
        <v>3</v>
      </c>
      <c r="F18" s="191"/>
      <c r="G18" s="163"/>
      <c r="H18" s="374"/>
      <c r="I18" s="375"/>
    </row>
    <row r="19" spans="2:9" s="156" customFormat="1" ht="25.5" customHeight="1">
      <c r="B19" s="411" t="s">
        <v>352</v>
      </c>
      <c r="C19" s="370" t="s">
        <v>332</v>
      </c>
      <c r="D19" s="144" t="s">
        <v>333</v>
      </c>
      <c r="E19" s="146">
        <v>4</v>
      </c>
      <c r="F19" s="191"/>
      <c r="G19" s="163"/>
      <c r="H19" s="376" t="s">
        <v>353</v>
      </c>
      <c r="I19" s="375"/>
    </row>
    <row r="20" spans="2:9" s="156" customFormat="1" ht="25.5" customHeight="1">
      <c r="B20" s="409"/>
      <c r="C20" s="370"/>
      <c r="D20" s="144" t="s">
        <v>701</v>
      </c>
      <c r="E20" s="146">
        <v>4</v>
      </c>
      <c r="F20" s="191"/>
      <c r="G20" s="163"/>
      <c r="H20" s="374"/>
      <c r="I20" s="375"/>
    </row>
    <row r="21" spans="2:9" s="156" customFormat="1" ht="25.5" customHeight="1">
      <c r="B21" s="409"/>
      <c r="C21" s="370"/>
      <c r="D21" s="144" t="s">
        <v>702</v>
      </c>
      <c r="E21" s="146">
        <v>4</v>
      </c>
      <c r="F21" s="191"/>
      <c r="G21" s="163"/>
      <c r="H21" s="374"/>
      <c r="I21" s="375"/>
    </row>
    <row r="22" spans="2:9" s="156" customFormat="1" ht="25.5" customHeight="1">
      <c r="B22" s="398" t="s">
        <v>354</v>
      </c>
      <c r="C22" s="402" t="s">
        <v>355</v>
      </c>
      <c r="D22" s="144" t="s">
        <v>334</v>
      </c>
      <c r="E22" s="146">
        <v>4</v>
      </c>
      <c r="F22" s="191"/>
      <c r="G22" s="163"/>
      <c r="H22" s="374"/>
      <c r="I22" s="375"/>
    </row>
    <row r="23" spans="2:9" s="156" customFormat="1" ht="25.5" customHeight="1">
      <c r="B23" s="399"/>
      <c r="C23" s="402"/>
      <c r="D23" s="144" t="s">
        <v>356</v>
      </c>
      <c r="E23" s="146">
        <v>4</v>
      </c>
      <c r="F23" s="191"/>
      <c r="G23" s="163"/>
      <c r="H23" s="374"/>
      <c r="I23" s="375"/>
    </row>
    <row r="24" spans="2:9" s="156" customFormat="1" ht="25.5" customHeight="1">
      <c r="B24" s="399"/>
      <c r="C24" s="402"/>
      <c r="D24" s="144" t="s">
        <v>335</v>
      </c>
      <c r="E24" s="146">
        <v>4</v>
      </c>
      <c r="F24" s="191"/>
      <c r="G24" s="163"/>
      <c r="H24" s="374"/>
      <c r="I24" s="375"/>
    </row>
    <row r="25" spans="2:9" s="156" customFormat="1" ht="25.5" customHeight="1">
      <c r="B25" s="399"/>
      <c r="C25" s="402"/>
      <c r="D25" s="144" t="s">
        <v>336</v>
      </c>
      <c r="E25" s="146">
        <v>3</v>
      </c>
      <c r="F25" s="191"/>
      <c r="G25" s="163"/>
      <c r="H25" s="374"/>
      <c r="I25" s="375"/>
    </row>
    <row r="26" spans="2:9" s="156" customFormat="1" ht="25.5" customHeight="1">
      <c r="B26" s="399"/>
      <c r="C26" s="402"/>
      <c r="D26" s="144" t="s">
        <v>337</v>
      </c>
      <c r="E26" s="146">
        <v>3</v>
      </c>
      <c r="F26" s="191"/>
      <c r="G26" s="163"/>
      <c r="H26" s="374"/>
      <c r="I26" s="375"/>
    </row>
    <row r="27" spans="2:9" s="156" customFormat="1" ht="25.5" customHeight="1">
      <c r="B27" s="399"/>
      <c r="C27" s="403"/>
      <c r="D27" s="144" t="s">
        <v>357</v>
      </c>
      <c r="E27" s="146">
        <v>2</v>
      </c>
      <c r="F27" s="191"/>
      <c r="G27" s="163"/>
      <c r="H27" s="374"/>
      <c r="I27" s="375"/>
    </row>
    <row r="28" spans="2:9" s="156" customFormat="1" ht="25.5" customHeight="1">
      <c r="B28" s="399"/>
      <c r="C28" s="370" t="s">
        <v>358</v>
      </c>
      <c r="D28" s="144" t="s">
        <v>684</v>
      </c>
      <c r="E28" s="146">
        <v>4</v>
      </c>
      <c r="F28" s="191"/>
      <c r="G28" s="163"/>
      <c r="H28" s="374"/>
      <c r="I28" s="375"/>
    </row>
    <row r="29" spans="2:9" s="156" customFormat="1" ht="25.5" customHeight="1">
      <c r="B29" s="399"/>
      <c r="C29" s="370"/>
      <c r="D29" s="144" t="s">
        <v>338</v>
      </c>
      <c r="E29" s="146">
        <v>4</v>
      </c>
      <c r="F29" s="191"/>
      <c r="G29" s="163"/>
      <c r="H29" s="374"/>
      <c r="I29" s="375"/>
    </row>
    <row r="30" spans="2:9" s="156" customFormat="1" ht="25.5" customHeight="1" thickBot="1">
      <c r="B30" s="400"/>
      <c r="C30" s="371"/>
      <c r="D30" s="145" t="s">
        <v>359</v>
      </c>
      <c r="E30" s="164">
        <v>2</v>
      </c>
      <c r="F30" s="192"/>
      <c r="G30" s="165"/>
      <c r="H30" s="394"/>
      <c r="I30" s="396"/>
    </row>
    <row r="31" spans="2:9" s="156" customFormat="1" ht="25.5" customHeight="1" thickBot="1">
      <c r="B31" s="408" t="s">
        <v>24</v>
      </c>
      <c r="C31" s="401" t="s">
        <v>360</v>
      </c>
      <c r="D31" s="145" t="s">
        <v>704</v>
      </c>
      <c r="E31" s="166">
        <v>2</v>
      </c>
      <c r="F31" s="194"/>
      <c r="G31" s="167"/>
      <c r="H31" s="372" t="s">
        <v>353</v>
      </c>
      <c r="I31" s="397" t="s">
        <v>361</v>
      </c>
    </row>
    <row r="32" spans="2:9" s="156" customFormat="1" ht="25.5" customHeight="1">
      <c r="B32" s="409"/>
      <c r="C32" s="402"/>
      <c r="D32" s="144" t="s">
        <v>685</v>
      </c>
      <c r="E32" s="146">
        <v>2</v>
      </c>
      <c r="F32" s="191"/>
      <c r="G32" s="163"/>
      <c r="H32" s="374"/>
      <c r="I32" s="375"/>
    </row>
    <row r="33" spans="2:9" s="156" customFormat="1" ht="25.5" customHeight="1" thickBot="1">
      <c r="B33" s="409"/>
      <c r="C33" s="403"/>
      <c r="D33" s="144" t="s">
        <v>703</v>
      </c>
      <c r="E33" s="146">
        <v>2</v>
      </c>
      <c r="F33" s="191"/>
      <c r="G33" s="163"/>
      <c r="H33" s="374"/>
      <c r="I33" s="375"/>
    </row>
    <row r="34" spans="2:9" s="156" customFormat="1" ht="25.5" customHeight="1">
      <c r="B34" s="406" t="s">
        <v>362</v>
      </c>
      <c r="C34" s="407"/>
      <c r="D34" s="407"/>
      <c r="E34" s="166">
        <v>66</v>
      </c>
      <c r="F34" s="193"/>
      <c r="G34" s="167"/>
      <c r="H34" s="168"/>
      <c r="I34" s="169"/>
    </row>
    <row r="35" spans="2:9" ht="25.5" customHeight="1" thickBot="1">
      <c r="B35" s="392" t="s">
        <v>363</v>
      </c>
      <c r="C35" s="393"/>
      <c r="D35" s="393"/>
      <c r="E35" s="170">
        <v>110</v>
      </c>
      <c r="F35" s="204"/>
      <c r="G35" s="171"/>
      <c r="H35" s="404"/>
      <c r="I35" s="405"/>
    </row>
    <row r="36" spans="2:7" ht="16.5">
      <c r="B36" s="152" t="s">
        <v>364</v>
      </c>
      <c r="C36" s="152"/>
      <c r="D36" s="152"/>
      <c r="E36" s="159"/>
      <c r="F36" s="160"/>
      <c r="G36" s="152"/>
    </row>
    <row r="37" spans="2:7" ht="15.75" thickBot="1">
      <c r="B37" s="152"/>
      <c r="C37" s="152"/>
      <c r="D37" s="152"/>
      <c r="E37" s="159"/>
      <c r="F37" s="160"/>
      <c r="G37" s="152"/>
    </row>
    <row r="38" spans="2:9" ht="16.5">
      <c r="B38" s="367" t="s">
        <v>339</v>
      </c>
      <c r="C38" s="368"/>
      <c r="D38" s="368"/>
      <c r="E38" s="368"/>
      <c r="F38" s="368"/>
      <c r="G38" s="368"/>
      <c r="H38" s="368"/>
      <c r="I38" s="369"/>
    </row>
    <row r="39" spans="2:9" ht="16.5" customHeight="1">
      <c r="B39" s="383" t="s">
        <v>0</v>
      </c>
      <c r="C39" s="384"/>
      <c r="D39" s="384"/>
      <c r="E39" s="384"/>
      <c r="F39" s="384"/>
      <c r="G39" s="384"/>
      <c r="H39" s="384"/>
      <c r="I39" s="385"/>
    </row>
    <row r="40" spans="2:9" ht="15">
      <c r="B40" s="386"/>
      <c r="C40" s="387"/>
      <c r="D40" s="387"/>
      <c r="E40" s="387"/>
      <c r="F40" s="387"/>
      <c r="G40" s="387"/>
      <c r="H40" s="387"/>
      <c r="I40" s="388"/>
    </row>
    <row r="41" spans="2:9" ht="15">
      <c r="B41" s="386"/>
      <c r="C41" s="387"/>
      <c r="D41" s="387"/>
      <c r="E41" s="387"/>
      <c r="F41" s="387"/>
      <c r="G41" s="387"/>
      <c r="H41" s="387"/>
      <c r="I41" s="388"/>
    </row>
    <row r="42" spans="2:9" ht="15.75" thickBot="1">
      <c r="B42" s="389"/>
      <c r="C42" s="390"/>
      <c r="D42" s="390"/>
      <c r="E42" s="390"/>
      <c r="F42" s="390"/>
      <c r="G42" s="390"/>
      <c r="H42" s="390"/>
      <c r="I42" s="391"/>
    </row>
  </sheetData>
  <sheetProtection/>
  <mergeCells count="24">
    <mergeCell ref="C22:C27"/>
    <mergeCell ref="B5:B18"/>
    <mergeCell ref="C5:C14"/>
    <mergeCell ref="B19:B21"/>
    <mergeCell ref="B39:I42"/>
    <mergeCell ref="B35:D35"/>
    <mergeCell ref="H19:H30"/>
    <mergeCell ref="H31:H33"/>
    <mergeCell ref="I5:I30"/>
    <mergeCell ref="I31:I33"/>
    <mergeCell ref="C17:C18"/>
    <mergeCell ref="B22:B30"/>
    <mergeCell ref="C31:C33"/>
    <mergeCell ref="H35:I35"/>
    <mergeCell ref="G3:G4"/>
    <mergeCell ref="B38:I38"/>
    <mergeCell ref="C19:C21"/>
    <mergeCell ref="C28:C30"/>
    <mergeCell ref="H3:I4"/>
    <mergeCell ref="H5:H18"/>
    <mergeCell ref="B3:D4"/>
    <mergeCell ref="B34:D34"/>
    <mergeCell ref="B31:B33"/>
    <mergeCell ref="C15:C16"/>
  </mergeCells>
  <conditionalFormatting sqref="B5:B19 B3 C28:C31 C5:D22 B31:B33 D23:D33">
    <cfRule type="cellIs" priority="5" dxfId="5" operator="equal" stopIfTrue="1">
      <formula>0</formula>
    </cfRule>
  </conditionalFormatting>
  <printOptions horizontalCentered="1"/>
  <pageMargins left="0.5511811023622047" right="0.5511811023622047" top="0.5905511811023623" bottom="0.5905511811023623"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B1:K19"/>
  <sheetViews>
    <sheetView showGridLines="0" zoomScale="80" zoomScaleNormal="80" zoomScaleSheetLayoutView="70" zoomScalePageLayoutView="0" workbookViewId="0" topLeftCell="A16">
      <selection activeCell="B2" sqref="B2:K8"/>
    </sheetView>
  </sheetViews>
  <sheetFormatPr defaultColWidth="11.00390625" defaultRowHeight="16.5"/>
  <cols>
    <col min="1" max="1" width="6.625" style="147" customWidth="1"/>
    <col min="2" max="2" width="13.875" style="147" customWidth="1"/>
    <col min="3" max="3" width="30.625" style="147" customWidth="1"/>
    <col min="4" max="4" width="9.125" style="147" customWidth="1"/>
    <col min="5" max="5" width="20.875" style="178" customWidth="1"/>
    <col min="6" max="7" width="7.375" style="179" customWidth="1"/>
    <col min="8" max="8" width="7.375" style="178" customWidth="1"/>
    <col min="9" max="9" width="8.875" style="147" customWidth="1"/>
    <col min="10" max="10" width="5.375" style="176" customWidth="1"/>
    <col min="11" max="11" width="1.625" style="176" customWidth="1"/>
    <col min="12" max="12" width="2.125" style="147" customWidth="1"/>
    <col min="13" max="16384" width="11.00390625" style="147" customWidth="1"/>
  </cols>
  <sheetData>
    <row r="1" spans="2:9" ht="12" customHeight="1">
      <c r="B1" s="150"/>
      <c r="C1" s="150"/>
      <c r="D1" s="150"/>
      <c r="E1" s="174"/>
      <c r="F1" s="175"/>
      <c r="G1" s="175"/>
      <c r="H1" s="174"/>
      <c r="I1" s="150"/>
    </row>
    <row r="2" spans="2:9" ht="26.25" customHeight="1">
      <c r="B2" s="19" t="s">
        <v>624</v>
      </c>
      <c r="C2" s="150"/>
      <c r="D2" s="150"/>
      <c r="E2" s="174"/>
      <c r="F2" s="175"/>
      <c r="G2" s="175"/>
      <c r="H2" s="174"/>
      <c r="I2" s="150"/>
    </row>
    <row r="3" spans="2:9" ht="26.25" customHeight="1">
      <c r="B3" s="427" t="s">
        <v>625</v>
      </c>
      <c r="C3" s="428"/>
      <c r="D3" s="428"/>
      <c r="E3" s="428"/>
      <c r="F3" s="428"/>
      <c r="G3" s="428"/>
      <c r="H3" s="428"/>
      <c r="I3" s="428"/>
    </row>
    <row r="4" spans="2:9" ht="26.25" customHeight="1">
      <c r="B4" s="428"/>
      <c r="C4" s="428"/>
      <c r="D4" s="428"/>
      <c r="E4" s="428"/>
      <c r="F4" s="428"/>
      <c r="G4" s="428"/>
      <c r="H4" s="428"/>
      <c r="I4" s="428"/>
    </row>
    <row r="5" spans="2:10" ht="26.25" customHeight="1">
      <c r="B5" s="177"/>
      <c r="C5" s="429" t="s">
        <v>626</v>
      </c>
      <c r="D5" s="430"/>
      <c r="E5" s="430"/>
      <c r="F5" s="430"/>
      <c r="G5" s="430"/>
      <c r="H5" s="430"/>
      <c r="I5" s="430"/>
      <c r="J5" s="430"/>
    </row>
    <row r="6" spans="2:11" ht="26.25" customHeight="1">
      <c r="B6" s="20" t="s">
        <v>627</v>
      </c>
      <c r="C6" s="20" t="s">
        <v>557</v>
      </c>
      <c r="D6" s="431" t="s">
        <v>628</v>
      </c>
      <c r="E6" s="432"/>
      <c r="F6" s="432"/>
      <c r="G6" s="432"/>
      <c r="H6" s="432"/>
      <c r="I6" s="432"/>
      <c r="J6" s="432"/>
      <c r="K6" s="432"/>
    </row>
    <row r="7" spans="2:11" ht="102" customHeight="1">
      <c r="B7" s="202"/>
      <c r="C7" s="203"/>
      <c r="D7" s="433"/>
      <c r="E7" s="434"/>
      <c r="F7" s="434"/>
      <c r="G7" s="434"/>
      <c r="H7" s="434"/>
      <c r="I7" s="434"/>
      <c r="J7" s="434"/>
      <c r="K7" s="435"/>
    </row>
    <row r="8" spans="2:11" ht="102" customHeight="1">
      <c r="B8" s="202"/>
      <c r="C8" s="203"/>
      <c r="D8" s="433"/>
      <c r="E8" s="434"/>
      <c r="F8" s="434"/>
      <c r="G8" s="434"/>
      <c r="H8" s="434"/>
      <c r="I8" s="434"/>
      <c r="J8" s="434"/>
      <c r="K8" s="435"/>
    </row>
    <row r="9" spans="2:11" ht="102" customHeight="1">
      <c r="B9" s="73"/>
      <c r="C9" s="69"/>
      <c r="D9" s="424"/>
      <c r="E9" s="425"/>
      <c r="F9" s="425"/>
      <c r="G9" s="425"/>
      <c r="H9" s="425"/>
      <c r="I9" s="425"/>
      <c r="J9" s="425"/>
      <c r="K9" s="426"/>
    </row>
    <row r="10" spans="2:11" ht="102" customHeight="1">
      <c r="B10" s="73"/>
      <c r="C10" s="72"/>
      <c r="D10" s="424"/>
      <c r="E10" s="425"/>
      <c r="F10" s="425"/>
      <c r="G10" s="425"/>
      <c r="H10" s="425"/>
      <c r="I10" s="425"/>
      <c r="J10" s="425"/>
      <c r="K10" s="426"/>
    </row>
    <row r="11" spans="2:11" ht="102" customHeight="1">
      <c r="B11" s="73"/>
      <c r="C11" s="72"/>
      <c r="D11" s="424"/>
      <c r="E11" s="425"/>
      <c r="F11" s="425"/>
      <c r="G11" s="425"/>
      <c r="H11" s="425"/>
      <c r="I11" s="425"/>
      <c r="J11" s="425"/>
      <c r="K11" s="426"/>
    </row>
    <row r="12" spans="2:11" ht="102" customHeight="1">
      <c r="B12" s="73"/>
      <c r="C12" s="72"/>
      <c r="D12" s="424"/>
      <c r="E12" s="425"/>
      <c r="F12" s="425"/>
      <c r="G12" s="425"/>
      <c r="H12" s="425"/>
      <c r="I12" s="425"/>
      <c r="J12" s="425"/>
      <c r="K12" s="426"/>
    </row>
    <row r="13" spans="2:11" ht="102" customHeight="1">
      <c r="B13" s="73"/>
      <c r="C13" s="72"/>
      <c r="D13" s="424"/>
      <c r="E13" s="425"/>
      <c r="F13" s="425"/>
      <c r="G13" s="425"/>
      <c r="H13" s="425"/>
      <c r="I13" s="425"/>
      <c r="J13" s="425"/>
      <c r="K13" s="426"/>
    </row>
    <row r="14" spans="2:9" ht="15.75" thickBot="1">
      <c r="B14" s="150"/>
      <c r="C14" s="150"/>
      <c r="D14" s="150"/>
      <c r="E14" s="174"/>
      <c r="F14" s="175"/>
      <c r="G14" s="175"/>
      <c r="H14" s="174"/>
      <c r="I14" s="150"/>
    </row>
    <row r="15" spans="2:11" ht="16.5">
      <c r="B15" s="412" t="s">
        <v>629</v>
      </c>
      <c r="C15" s="413"/>
      <c r="D15" s="413"/>
      <c r="E15" s="413"/>
      <c r="F15" s="413"/>
      <c r="G15" s="413"/>
      <c r="H15" s="413"/>
      <c r="I15" s="413"/>
      <c r="J15" s="413"/>
      <c r="K15" s="414"/>
    </row>
    <row r="16" spans="2:11" ht="16.5" customHeight="1">
      <c r="B16" s="415" t="s">
        <v>0</v>
      </c>
      <c r="C16" s="416"/>
      <c r="D16" s="416"/>
      <c r="E16" s="416"/>
      <c r="F16" s="416"/>
      <c r="G16" s="416"/>
      <c r="H16" s="416"/>
      <c r="I16" s="416"/>
      <c r="J16" s="416"/>
      <c r="K16" s="417"/>
    </row>
    <row r="17" spans="2:11" ht="15">
      <c r="B17" s="418"/>
      <c r="C17" s="419"/>
      <c r="D17" s="419"/>
      <c r="E17" s="419"/>
      <c r="F17" s="419"/>
      <c r="G17" s="419"/>
      <c r="H17" s="419"/>
      <c r="I17" s="419"/>
      <c r="J17" s="419"/>
      <c r="K17" s="420"/>
    </row>
    <row r="18" spans="2:11" ht="15">
      <c r="B18" s="418"/>
      <c r="C18" s="419"/>
      <c r="D18" s="419"/>
      <c r="E18" s="419"/>
      <c r="F18" s="419"/>
      <c r="G18" s="419"/>
      <c r="H18" s="419"/>
      <c r="I18" s="419"/>
      <c r="J18" s="419"/>
      <c r="K18" s="420"/>
    </row>
    <row r="19" spans="2:11" ht="15.75" thickBot="1">
      <c r="B19" s="421"/>
      <c r="C19" s="422"/>
      <c r="D19" s="422"/>
      <c r="E19" s="422"/>
      <c r="F19" s="422"/>
      <c r="G19" s="422"/>
      <c r="H19" s="422"/>
      <c r="I19" s="422"/>
      <c r="J19" s="422"/>
      <c r="K19" s="423"/>
    </row>
  </sheetData>
  <sheetProtection/>
  <mergeCells count="12">
    <mergeCell ref="D8:K8"/>
    <mergeCell ref="D9:K9"/>
    <mergeCell ref="B15:K15"/>
    <mergeCell ref="B16:K19"/>
    <mergeCell ref="D13:K13"/>
    <mergeCell ref="B3:I4"/>
    <mergeCell ref="D10:K10"/>
    <mergeCell ref="D11:K11"/>
    <mergeCell ref="D12:K12"/>
    <mergeCell ref="C5:J5"/>
    <mergeCell ref="D6:K6"/>
    <mergeCell ref="D7:K7"/>
  </mergeCells>
  <printOptions horizontalCentered="1"/>
  <pageMargins left="0.5511811023622047" right="0.5511811023622047" top="0.5905511811023623" bottom="0.7874015748031497" header="0.5118110236220472" footer="0.5118110236220472"/>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indexed="11"/>
  </sheetPr>
  <dimension ref="A1:Y25"/>
  <sheetViews>
    <sheetView showGridLines="0" zoomScale="85" zoomScaleNormal="85" zoomScaleSheetLayoutView="100" zoomScalePageLayoutView="0" workbookViewId="0" topLeftCell="A1">
      <selection activeCell="AA15" sqref="AA15"/>
    </sheetView>
  </sheetViews>
  <sheetFormatPr defaultColWidth="11.00390625" defaultRowHeight="16.5"/>
  <cols>
    <col min="1" max="1" width="1.12109375" style="74" customWidth="1"/>
    <col min="2" max="2" width="24.125" style="74" customWidth="1"/>
    <col min="3" max="3" width="14.375" style="74" customWidth="1"/>
    <col min="4" max="4" width="3.125" style="74" customWidth="1"/>
    <col min="5" max="5" width="4.875" style="74" customWidth="1"/>
    <col min="6" max="6" width="3.125" style="74" customWidth="1"/>
    <col min="7" max="7" width="4.875" style="75" customWidth="1"/>
    <col min="8" max="8" width="4.625" style="76" customWidth="1"/>
    <col min="9" max="9" width="3.875" style="76" customWidth="1"/>
    <col min="10" max="10" width="5.875" style="76" customWidth="1"/>
    <col min="11" max="11" width="2.625" style="75" customWidth="1"/>
    <col min="12" max="14" width="4.125" style="76" customWidth="1"/>
    <col min="15" max="15" width="3.875" style="78" customWidth="1"/>
    <col min="16" max="16" width="2.875" style="79" customWidth="1"/>
    <col min="17" max="17" width="3.125" style="74" customWidth="1"/>
    <col min="18" max="18" width="2.375" style="74" customWidth="1"/>
    <col min="19" max="19" width="4.50390625" style="80" customWidth="1"/>
    <col min="20" max="20" width="3.00390625" style="80" customWidth="1"/>
    <col min="21" max="21" width="14.125" style="81" customWidth="1"/>
    <col min="22" max="22" width="1.4921875" style="81" customWidth="1"/>
    <col min="23" max="23" width="5.875" style="81" customWidth="1"/>
    <col min="24" max="24" width="4.875" style="81" customWidth="1"/>
    <col min="25" max="25" width="6.125" style="81" customWidth="1"/>
    <col min="26" max="26" width="2.00390625" style="81" customWidth="1"/>
    <col min="27" max="16384" width="11.00390625" style="81" customWidth="1"/>
  </cols>
  <sheetData>
    <row r="1" spans="13:25" ht="15">
      <c r="M1" s="77"/>
      <c r="N1" s="77"/>
      <c r="Y1" s="77"/>
    </row>
    <row r="3" spans="2:25" ht="8.25" customHeight="1">
      <c r="B3" s="210"/>
      <c r="C3" s="84"/>
      <c r="D3" s="84"/>
      <c r="E3" s="84"/>
      <c r="F3" s="84"/>
      <c r="G3" s="85"/>
      <c r="H3" s="86"/>
      <c r="I3" s="86"/>
      <c r="J3" s="86"/>
      <c r="K3" s="85"/>
      <c r="L3" s="86"/>
      <c r="M3" s="86"/>
      <c r="N3" s="86"/>
      <c r="O3" s="87"/>
      <c r="P3" s="88"/>
      <c r="Q3" s="89"/>
      <c r="R3" s="89"/>
      <c r="S3" s="90"/>
      <c r="T3" s="90"/>
      <c r="U3" s="90"/>
      <c r="V3" s="91"/>
      <c r="W3" s="477" t="s">
        <v>3</v>
      </c>
      <c r="X3" s="478"/>
      <c r="Y3" s="479"/>
    </row>
    <row r="4" spans="1:25" s="99" customFormat="1" ht="3" customHeight="1">
      <c r="A4" s="92"/>
      <c r="B4" s="211"/>
      <c r="C4" s="100"/>
      <c r="D4" s="100"/>
      <c r="E4" s="100"/>
      <c r="F4" s="100"/>
      <c r="G4" s="101"/>
      <c r="H4" s="102"/>
      <c r="I4" s="102"/>
      <c r="J4" s="102"/>
      <c r="K4" s="101"/>
      <c r="L4" s="102"/>
      <c r="M4" s="102"/>
      <c r="N4" s="102"/>
      <c r="O4" s="94"/>
      <c r="P4" s="95"/>
      <c r="Q4" s="96"/>
      <c r="R4" s="96"/>
      <c r="S4" s="97"/>
      <c r="T4" s="97"/>
      <c r="U4" s="97"/>
      <c r="V4" s="98"/>
      <c r="W4" s="480"/>
      <c r="X4" s="481"/>
      <c r="Y4" s="482"/>
    </row>
    <row r="5" spans="1:25" s="99" customFormat="1" ht="14.25" customHeight="1">
      <c r="A5" s="92"/>
      <c r="B5" s="471"/>
      <c r="C5" s="472" t="s">
        <v>706</v>
      </c>
      <c r="D5" s="473"/>
      <c r="E5" s="473"/>
      <c r="F5" s="473"/>
      <c r="G5" s="466" t="s">
        <v>4</v>
      </c>
      <c r="H5" s="469" t="e">
        <f>壹、清潔生產評估背景資訊!#REF!</f>
        <v>#REF!</v>
      </c>
      <c r="I5" s="469"/>
      <c r="J5" s="469"/>
      <c r="K5" s="466" t="s">
        <v>4</v>
      </c>
      <c r="L5" s="468" t="e">
        <f>H5/H6</f>
        <v>#REF!</v>
      </c>
      <c r="M5" s="468"/>
      <c r="N5" s="468"/>
      <c r="O5" s="94"/>
      <c r="P5" s="95"/>
      <c r="Q5" s="96"/>
      <c r="R5" s="96"/>
      <c r="S5" s="97"/>
      <c r="T5" s="97"/>
      <c r="U5" s="97"/>
      <c r="V5" s="98"/>
      <c r="W5" s="480"/>
      <c r="X5" s="481"/>
      <c r="Y5" s="482"/>
    </row>
    <row r="6" spans="1:25" s="99" customFormat="1" ht="14.25" customHeight="1">
      <c r="A6" s="92"/>
      <c r="B6" s="471"/>
      <c r="C6" s="474" t="s">
        <v>6</v>
      </c>
      <c r="D6" s="475"/>
      <c r="E6" s="475"/>
      <c r="F6" s="475"/>
      <c r="G6" s="466"/>
      <c r="H6" s="470"/>
      <c r="I6" s="470"/>
      <c r="J6" s="470"/>
      <c r="K6" s="466"/>
      <c r="L6" s="468"/>
      <c r="M6" s="468"/>
      <c r="N6" s="468"/>
      <c r="O6" s="94"/>
      <c r="P6" s="95"/>
      <c r="Q6" s="96"/>
      <c r="R6" s="96"/>
      <c r="S6" s="97"/>
      <c r="T6" s="97"/>
      <c r="U6" s="97"/>
      <c r="V6" s="98"/>
      <c r="W6" s="480"/>
      <c r="X6" s="481"/>
      <c r="Y6" s="482"/>
    </row>
    <row r="7" spans="1:25" s="99" customFormat="1" ht="4.5" customHeight="1">
      <c r="A7" s="92"/>
      <c r="B7" s="211"/>
      <c r="C7" s="100"/>
      <c r="D7" s="100"/>
      <c r="E7" s="100"/>
      <c r="F7" s="100"/>
      <c r="G7" s="101"/>
      <c r="H7" s="102"/>
      <c r="I7" s="102"/>
      <c r="J7" s="102"/>
      <c r="K7" s="101"/>
      <c r="L7" s="102"/>
      <c r="M7" s="102"/>
      <c r="N7" s="102"/>
      <c r="O7" s="94"/>
      <c r="P7" s="95"/>
      <c r="Q7" s="96"/>
      <c r="R7" s="96"/>
      <c r="S7" s="97"/>
      <c r="T7" s="97"/>
      <c r="U7" s="97"/>
      <c r="V7" s="98"/>
      <c r="W7" s="480"/>
      <c r="X7" s="481"/>
      <c r="Y7" s="482"/>
    </row>
    <row r="8" spans="1:25" s="99" customFormat="1" ht="6.75" customHeight="1">
      <c r="A8" s="92"/>
      <c r="B8" s="105"/>
      <c r="C8" s="96"/>
      <c r="D8" s="96"/>
      <c r="E8" s="96"/>
      <c r="F8" s="96"/>
      <c r="G8" s="106"/>
      <c r="H8" s="107"/>
      <c r="I8" s="107"/>
      <c r="J8" s="107"/>
      <c r="K8" s="106"/>
      <c r="L8" s="107"/>
      <c r="M8" s="107"/>
      <c r="N8" s="107"/>
      <c r="O8" s="108"/>
      <c r="P8" s="109"/>
      <c r="Q8" s="96"/>
      <c r="R8" s="96"/>
      <c r="S8" s="97"/>
      <c r="T8" s="97"/>
      <c r="U8" s="97"/>
      <c r="V8" s="98"/>
      <c r="W8" s="480"/>
      <c r="X8" s="481"/>
      <c r="Y8" s="482"/>
    </row>
    <row r="9" spans="1:25" s="99" customFormat="1" ht="3" customHeight="1">
      <c r="A9" s="92"/>
      <c r="B9" s="211"/>
      <c r="C9" s="100"/>
      <c r="D9" s="100"/>
      <c r="E9" s="100"/>
      <c r="F9" s="100"/>
      <c r="G9" s="101"/>
      <c r="H9" s="102"/>
      <c r="I9" s="102"/>
      <c r="J9" s="102"/>
      <c r="K9" s="101"/>
      <c r="L9" s="102"/>
      <c r="M9" s="102"/>
      <c r="N9" s="102"/>
      <c r="O9" s="94"/>
      <c r="P9" s="95"/>
      <c r="Q9" s="96"/>
      <c r="R9" s="96"/>
      <c r="S9" s="97"/>
      <c r="T9" s="97"/>
      <c r="U9" s="97"/>
      <c r="V9" s="98"/>
      <c r="W9" s="480"/>
      <c r="X9" s="481"/>
      <c r="Y9" s="482"/>
    </row>
    <row r="10" spans="1:25" s="99" customFormat="1" ht="14.25" customHeight="1">
      <c r="A10" s="92"/>
      <c r="B10" s="471"/>
      <c r="C10" s="472" t="s">
        <v>7</v>
      </c>
      <c r="D10" s="473"/>
      <c r="E10" s="473"/>
      <c r="F10" s="473"/>
      <c r="G10" s="466" t="s">
        <v>4</v>
      </c>
      <c r="H10" s="467"/>
      <c r="I10" s="467"/>
      <c r="J10" s="467"/>
      <c r="K10" s="466" t="s">
        <v>4</v>
      </c>
      <c r="L10" s="476" t="e">
        <f>H10/H11</f>
        <v>#DIV/0!</v>
      </c>
      <c r="M10" s="476"/>
      <c r="N10" s="476"/>
      <c r="O10" s="94"/>
      <c r="P10" s="95"/>
      <c r="Q10" s="96"/>
      <c r="R10" s="96"/>
      <c r="S10" s="97"/>
      <c r="T10" s="97"/>
      <c r="U10" s="97"/>
      <c r="V10" s="98"/>
      <c r="W10" s="480"/>
      <c r="X10" s="481"/>
      <c r="Y10" s="482"/>
    </row>
    <row r="11" spans="1:25" s="99" customFormat="1" ht="14.25" customHeight="1">
      <c r="A11" s="92"/>
      <c r="B11" s="471"/>
      <c r="C11" s="474" t="s">
        <v>6</v>
      </c>
      <c r="D11" s="475"/>
      <c r="E11" s="475"/>
      <c r="F11" s="475"/>
      <c r="G11" s="466"/>
      <c r="H11" s="465"/>
      <c r="I11" s="465"/>
      <c r="J11" s="465"/>
      <c r="K11" s="466"/>
      <c r="L11" s="476"/>
      <c r="M11" s="476"/>
      <c r="N11" s="476"/>
      <c r="O11" s="94"/>
      <c r="P11" s="95"/>
      <c r="Q11" s="96"/>
      <c r="R11" s="96"/>
      <c r="S11" s="97"/>
      <c r="T11" s="97"/>
      <c r="U11" s="97"/>
      <c r="V11" s="98"/>
      <c r="W11" s="480"/>
      <c r="X11" s="481"/>
      <c r="Y11" s="482"/>
    </row>
    <row r="12" spans="1:25" s="99" customFormat="1" ht="4.5" customHeight="1">
      <c r="A12" s="92"/>
      <c r="B12" s="211"/>
      <c r="C12" s="100"/>
      <c r="D12" s="100"/>
      <c r="E12" s="100"/>
      <c r="F12" s="100"/>
      <c r="G12" s="101"/>
      <c r="H12" s="102"/>
      <c r="I12" s="102"/>
      <c r="J12" s="102"/>
      <c r="K12" s="101"/>
      <c r="L12" s="102"/>
      <c r="M12" s="102"/>
      <c r="N12" s="102"/>
      <c r="O12" s="94"/>
      <c r="P12" s="95"/>
      <c r="Q12" s="96"/>
      <c r="R12" s="96"/>
      <c r="S12" s="97"/>
      <c r="T12" s="97"/>
      <c r="U12" s="97"/>
      <c r="V12" s="98"/>
      <c r="W12" s="480"/>
      <c r="X12" s="481"/>
      <c r="Y12" s="482"/>
    </row>
    <row r="13" spans="2:25" ht="15">
      <c r="B13" s="110"/>
      <c r="C13" s="111"/>
      <c r="D13" s="111"/>
      <c r="E13" s="111"/>
      <c r="F13" s="111"/>
      <c r="G13" s="112"/>
      <c r="H13" s="113"/>
      <c r="I13" s="113"/>
      <c r="J13" s="113"/>
      <c r="K13" s="112"/>
      <c r="L13" s="113"/>
      <c r="M13" s="113"/>
      <c r="N13" s="113"/>
      <c r="O13" s="114"/>
      <c r="P13" s="115"/>
      <c r="Q13" s="111"/>
      <c r="R13" s="111"/>
      <c r="S13" s="116"/>
      <c r="T13" s="116"/>
      <c r="U13" s="116"/>
      <c r="V13" s="117"/>
      <c r="W13" s="483"/>
      <c r="X13" s="484"/>
      <c r="Y13" s="485"/>
    </row>
    <row r="14" ht="15">
      <c r="B14" s="212"/>
    </row>
    <row r="15" spans="2:25" ht="15" customHeight="1">
      <c r="B15" s="455" t="s">
        <v>789</v>
      </c>
      <c r="C15" s="458" t="s">
        <v>790</v>
      </c>
      <c r="D15" s="459"/>
      <c r="E15" s="457" t="s">
        <v>794</v>
      </c>
      <c r="F15" s="457"/>
      <c r="G15" s="457"/>
      <c r="H15" s="457"/>
      <c r="I15" s="457"/>
      <c r="J15" s="457"/>
      <c r="K15" s="457"/>
      <c r="L15" s="457" t="s">
        <v>791</v>
      </c>
      <c r="M15" s="457"/>
      <c r="N15" s="457"/>
      <c r="O15" s="457"/>
      <c r="P15" s="457"/>
      <c r="Q15" s="457"/>
      <c r="R15" s="457"/>
      <c r="S15" s="457"/>
      <c r="T15" s="457"/>
      <c r="U15" s="486" t="s">
        <v>792</v>
      </c>
      <c r="V15" s="487"/>
      <c r="W15" s="487"/>
      <c r="X15" s="487"/>
      <c r="Y15" s="488"/>
    </row>
    <row r="16" spans="2:25" ht="16.5">
      <c r="B16" s="456"/>
      <c r="C16" s="460"/>
      <c r="D16" s="461"/>
      <c r="E16" s="464"/>
      <c r="F16" s="464"/>
      <c r="G16" s="464"/>
      <c r="H16" s="464"/>
      <c r="I16" s="463"/>
      <c r="J16" s="462" t="s">
        <v>793</v>
      </c>
      <c r="K16" s="463"/>
      <c r="L16" s="462" t="s">
        <v>795</v>
      </c>
      <c r="M16" s="464"/>
      <c r="N16" s="464"/>
      <c r="O16" s="464"/>
      <c r="P16" s="464"/>
      <c r="Q16" s="463"/>
      <c r="R16" s="462" t="s">
        <v>796</v>
      </c>
      <c r="S16" s="464"/>
      <c r="T16" s="463"/>
      <c r="U16" s="489"/>
      <c r="V16" s="490"/>
      <c r="W16" s="490"/>
      <c r="X16" s="490"/>
      <c r="Y16" s="491"/>
    </row>
    <row r="17" spans="2:25" ht="16.5">
      <c r="B17" s="219" t="s">
        <v>810</v>
      </c>
      <c r="C17" s="448" t="s">
        <v>542</v>
      </c>
      <c r="D17" s="450"/>
      <c r="E17" s="451"/>
      <c r="F17" s="449"/>
      <c r="G17" s="449"/>
      <c r="H17" s="449"/>
      <c r="I17" s="450"/>
      <c r="J17" s="448"/>
      <c r="K17" s="450"/>
      <c r="L17" s="451">
        <v>5965475</v>
      </c>
      <c r="M17" s="449"/>
      <c r="N17" s="449"/>
      <c r="O17" s="449"/>
      <c r="P17" s="449"/>
      <c r="Q17" s="450"/>
      <c r="R17" s="448" t="s">
        <v>817</v>
      </c>
      <c r="S17" s="449"/>
      <c r="T17" s="450"/>
      <c r="U17" s="452" t="s">
        <v>811</v>
      </c>
      <c r="V17" s="453"/>
      <c r="W17" s="453"/>
      <c r="X17" s="453"/>
      <c r="Y17" s="454"/>
    </row>
    <row r="18" spans="2:25" ht="16.5">
      <c r="B18" s="219" t="s">
        <v>812</v>
      </c>
      <c r="C18" s="448" t="s">
        <v>261</v>
      </c>
      <c r="D18" s="450"/>
      <c r="E18" s="448"/>
      <c r="F18" s="449"/>
      <c r="G18" s="449"/>
      <c r="H18" s="449"/>
      <c r="I18" s="450"/>
      <c r="J18" s="448"/>
      <c r="K18" s="450"/>
      <c r="L18" s="451">
        <v>3807</v>
      </c>
      <c r="M18" s="449"/>
      <c r="N18" s="449"/>
      <c r="O18" s="449"/>
      <c r="P18" s="449"/>
      <c r="Q18" s="450"/>
      <c r="R18" s="448" t="s">
        <v>817</v>
      </c>
      <c r="S18" s="449"/>
      <c r="T18" s="450"/>
      <c r="U18" s="452" t="s">
        <v>811</v>
      </c>
      <c r="V18" s="453"/>
      <c r="W18" s="453"/>
      <c r="X18" s="453"/>
      <c r="Y18" s="454"/>
    </row>
    <row r="19" spans="2:25" ht="16.5">
      <c r="B19" s="219" t="s">
        <v>813</v>
      </c>
      <c r="C19" s="448" t="s">
        <v>261</v>
      </c>
      <c r="D19" s="450"/>
      <c r="E19" s="448"/>
      <c r="F19" s="449"/>
      <c r="G19" s="449"/>
      <c r="H19" s="449"/>
      <c r="I19" s="450"/>
      <c r="J19" s="448"/>
      <c r="K19" s="450"/>
      <c r="L19" s="451">
        <v>8000</v>
      </c>
      <c r="M19" s="449"/>
      <c r="N19" s="449"/>
      <c r="O19" s="449"/>
      <c r="P19" s="449"/>
      <c r="Q19" s="450"/>
      <c r="R19" s="448" t="s">
        <v>817</v>
      </c>
      <c r="S19" s="449"/>
      <c r="T19" s="450"/>
      <c r="U19" s="452" t="s">
        <v>814</v>
      </c>
      <c r="V19" s="453"/>
      <c r="W19" s="453"/>
      <c r="X19" s="453"/>
      <c r="Y19" s="454"/>
    </row>
    <row r="20" spans="2:25" ht="16.5">
      <c r="B20" s="220" t="s">
        <v>815</v>
      </c>
      <c r="C20" s="448" t="s">
        <v>261</v>
      </c>
      <c r="D20" s="450"/>
      <c r="E20" s="448"/>
      <c r="F20" s="449"/>
      <c r="G20" s="449"/>
      <c r="H20" s="449"/>
      <c r="I20" s="450"/>
      <c r="J20" s="448"/>
      <c r="K20" s="450"/>
      <c r="L20" s="451">
        <v>1200</v>
      </c>
      <c r="M20" s="449"/>
      <c r="N20" s="449"/>
      <c r="O20" s="449"/>
      <c r="P20" s="449"/>
      <c r="Q20" s="450"/>
      <c r="R20" s="448" t="s">
        <v>817</v>
      </c>
      <c r="S20" s="449"/>
      <c r="T20" s="450"/>
      <c r="U20" s="452" t="s">
        <v>816</v>
      </c>
      <c r="V20" s="453"/>
      <c r="W20" s="453"/>
      <c r="X20" s="453"/>
      <c r="Y20" s="454"/>
    </row>
    <row r="21" spans="2:25" ht="16.5">
      <c r="B21" s="208"/>
      <c r="C21" s="439"/>
      <c r="D21" s="441"/>
      <c r="E21" s="445"/>
      <c r="F21" s="446"/>
      <c r="G21" s="446"/>
      <c r="H21" s="446"/>
      <c r="I21" s="447"/>
      <c r="J21" s="439"/>
      <c r="K21" s="441"/>
      <c r="L21" s="436"/>
      <c r="M21" s="437"/>
      <c r="N21" s="437"/>
      <c r="O21" s="437"/>
      <c r="P21" s="437"/>
      <c r="Q21" s="438"/>
      <c r="R21" s="439"/>
      <c r="S21" s="440"/>
      <c r="T21" s="441"/>
      <c r="U21" s="442"/>
      <c r="V21" s="443"/>
      <c r="W21" s="443"/>
      <c r="X21" s="443"/>
      <c r="Y21" s="444"/>
    </row>
    <row r="22" spans="2:25" ht="16.5">
      <c r="B22" s="208"/>
      <c r="C22" s="439"/>
      <c r="D22" s="441"/>
      <c r="E22" s="445"/>
      <c r="F22" s="446"/>
      <c r="G22" s="446"/>
      <c r="H22" s="446"/>
      <c r="I22" s="447"/>
      <c r="J22" s="439"/>
      <c r="K22" s="441"/>
      <c r="L22" s="436"/>
      <c r="M22" s="437"/>
      <c r="N22" s="437"/>
      <c r="O22" s="437"/>
      <c r="P22" s="437"/>
      <c r="Q22" s="438"/>
      <c r="R22" s="439"/>
      <c r="S22" s="440"/>
      <c r="T22" s="441"/>
      <c r="U22" s="442"/>
      <c r="V22" s="443"/>
      <c r="W22" s="443"/>
      <c r="X22" s="443"/>
      <c r="Y22" s="444"/>
    </row>
    <row r="23" spans="2:25" ht="16.5">
      <c r="B23" s="208"/>
      <c r="C23" s="439"/>
      <c r="D23" s="441"/>
      <c r="E23" s="445"/>
      <c r="F23" s="446"/>
      <c r="G23" s="446"/>
      <c r="H23" s="446"/>
      <c r="I23" s="447"/>
      <c r="J23" s="439"/>
      <c r="K23" s="441"/>
      <c r="L23" s="436"/>
      <c r="M23" s="437"/>
      <c r="N23" s="437"/>
      <c r="O23" s="437"/>
      <c r="P23" s="437"/>
      <c r="Q23" s="438"/>
      <c r="R23" s="439"/>
      <c r="S23" s="440"/>
      <c r="T23" s="441"/>
      <c r="U23" s="442"/>
      <c r="V23" s="443"/>
      <c r="W23" s="443"/>
      <c r="X23" s="443"/>
      <c r="Y23" s="444"/>
    </row>
    <row r="24" spans="2:25" ht="16.5">
      <c r="B24" s="208"/>
      <c r="C24" s="439"/>
      <c r="D24" s="441"/>
      <c r="E24" s="445"/>
      <c r="F24" s="446"/>
      <c r="G24" s="446"/>
      <c r="H24" s="446"/>
      <c r="I24" s="447"/>
      <c r="J24" s="439"/>
      <c r="K24" s="441"/>
      <c r="L24" s="436"/>
      <c r="M24" s="437"/>
      <c r="N24" s="437"/>
      <c r="O24" s="437"/>
      <c r="P24" s="437"/>
      <c r="Q24" s="438"/>
      <c r="R24" s="439"/>
      <c r="S24" s="440"/>
      <c r="T24" s="441"/>
      <c r="U24" s="442"/>
      <c r="V24" s="443"/>
      <c r="W24" s="443"/>
      <c r="X24" s="443"/>
      <c r="Y24" s="444"/>
    </row>
    <row r="25" spans="2:25" ht="16.5">
      <c r="B25" s="208"/>
      <c r="C25" s="439"/>
      <c r="D25" s="441"/>
      <c r="E25" s="445"/>
      <c r="F25" s="446"/>
      <c r="G25" s="446"/>
      <c r="H25" s="446"/>
      <c r="I25" s="447"/>
      <c r="J25" s="439"/>
      <c r="K25" s="441"/>
      <c r="L25" s="436"/>
      <c r="M25" s="437"/>
      <c r="N25" s="437"/>
      <c r="O25" s="437"/>
      <c r="P25" s="437"/>
      <c r="Q25" s="438"/>
      <c r="R25" s="439"/>
      <c r="S25" s="440"/>
      <c r="T25" s="441"/>
      <c r="U25" s="442"/>
      <c r="V25" s="443"/>
      <c r="W25" s="443"/>
      <c r="X25" s="443"/>
      <c r="Y25" s="444"/>
    </row>
  </sheetData>
  <sheetProtection formatCells="0" formatRows="0" insertRows="0" deleteRows="0"/>
  <protectedRanges>
    <protectedRange sqref="C21:D25 R21:T25 J21:K25" name="範圍1_11"/>
    <protectedRange sqref="B21:B25" name="範圍1_7_1_11"/>
    <protectedRange sqref="E21:I25" name="範圍1_7_2_11"/>
    <protectedRange sqref="L21:Q25" name="範圍1_7_3_11"/>
    <protectedRange sqref="U21:Y25" name="範圍1_7_4_11"/>
    <protectedRange sqref="E17:I19 R20 L17:S19 J17:K20 C17:D20 B17:B19 T17:T20 U20:Y20 U17:Y17" name="範圍1_5"/>
    <protectedRange sqref="E20:I20" name="範圍1_1_4"/>
    <protectedRange sqref="L20:Q20" name="範圍1_2_4"/>
  </protectedRanges>
  <mergeCells count="80">
    <mergeCell ref="E17:I17"/>
    <mergeCell ref="C17:D17"/>
    <mergeCell ref="J17:K17"/>
    <mergeCell ref="L17:Q17"/>
    <mergeCell ref="R17:T17"/>
    <mergeCell ref="U17:Y17"/>
    <mergeCell ref="C22:D22"/>
    <mergeCell ref="C21:D21"/>
    <mergeCell ref="C20:D20"/>
    <mergeCell ref="C19:D19"/>
    <mergeCell ref="U25:Y25"/>
    <mergeCell ref="R25:T25"/>
    <mergeCell ref="C25:D25"/>
    <mergeCell ref="L25:Q25"/>
    <mergeCell ref="L24:Q24"/>
    <mergeCell ref="U24:Y24"/>
    <mergeCell ref="R24:T24"/>
    <mergeCell ref="E24:I24"/>
    <mergeCell ref="C24:D24"/>
    <mergeCell ref="L23:Q23"/>
    <mergeCell ref="L10:N11"/>
    <mergeCell ref="W3:Y13"/>
    <mergeCell ref="R23:T23"/>
    <mergeCell ref="U23:Y23"/>
    <mergeCell ref="U15:Y16"/>
    <mergeCell ref="L16:Q16"/>
    <mergeCell ref="B5:B6"/>
    <mergeCell ref="G5:G6"/>
    <mergeCell ref="K5:K6"/>
    <mergeCell ref="C5:F5"/>
    <mergeCell ref="C6:F6"/>
    <mergeCell ref="G10:G11"/>
    <mergeCell ref="C11:F11"/>
    <mergeCell ref="B10:B11"/>
    <mergeCell ref="C10:F10"/>
    <mergeCell ref="C23:D23"/>
    <mergeCell ref="E23:I23"/>
    <mergeCell ref="H11:J11"/>
    <mergeCell ref="K10:K11"/>
    <mergeCell ref="H10:J10"/>
    <mergeCell ref="L5:N6"/>
    <mergeCell ref="H5:J5"/>
    <mergeCell ref="H6:J6"/>
    <mergeCell ref="L15:T15"/>
    <mergeCell ref="R16:T16"/>
    <mergeCell ref="B15:B16"/>
    <mergeCell ref="J25:K25"/>
    <mergeCell ref="E25:I25"/>
    <mergeCell ref="J24:K24"/>
    <mergeCell ref="J23:K23"/>
    <mergeCell ref="E15:K15"/>
    <mergeCell ref="C15:D16"/>
    <mergeCell ref="J16:K16"/>
    <mergeCell ref="E16:I16"/>
    <mergeCell ref="C18:D18"/>
    <mergeCell ref="E18:I18"/>
    <mergeCell ref="J18:K18"/>
    <mergeCell ref="L18:Q18"/>
    <mergeCell ref="R18:T18"/>
    <mergeCell ref="U18:Y18"/>
    <mergeCell ref="U19:Y19"/>
    <mergeCell ref="E20:I20"/>
    <mergeCell ref="J20:K20"/>
    <mergeCell ref="L20:Q20"/>
    <mergeCell ref="R20:T20"/>
    <mergeCell ref="U20:Y20"/>
    <mergeCell ref="L19:Q19"/>
    <mergeCell ref="R19:T19"/>
    <mergeCell ref="E19:I19"/>
    <mergeCell ref="J19:K19"/>
    <mergeCell ref="L21:Q21"/>
    <mergeCell ref="R21:T21"/>
    <mergeCell ref="U21:Y21"/>
    <mergeCell ref="E22:I22"/>
    <mergeCell ref="J22:K22"/>
    <mergeCell ref="L22:Q22"/>
    <mergeCell ref="R22:T22"/>
    <mergeCell ref="U22:Y22"/>
    <mergeCell ref="E21:I21"/>
    <mergeCell ref="J21:K21"/>
  </mergeCells>
  <dataValidations count="2">
    <dataValidation type="list" allowBlank="1" showInputMessage="1" showErrorMessage="1" sqref="R21:T25 J21:K25 K18:K19 R17:R20 S18:T19 J17:J20">
      <formula1>單位</formula1>
    </dataValidation>
    <dataValidation type="list" allowBlank="1" showInputMessage="1" showErrorMessage="1" sqref="C21:D25 C17:C20 D18:D19">
      <formula1>原物料屬性</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11"/>
  </sheetPr>
  <dimension ref="A1:AA35"/>
  <sheetViews>
    <sheetView showGridLines="0" tabSelected="1" zoomScale="85" zoomScaleNormal="85" zoomScaleSheetLayoutView="100" zoomScalePageLayoutView="0" workbookViewId="0" topLeftCell="A1">
      <selection activeCell="I5" sqref="I5:I6"/>
    </sheetView>
  </sheetViews>
  <sheetFormatPr defaultColWidth="11.00390625" defaultRowHeight="16.5"/>
  <cols>
    <col min="1" max="1" width="1.12109375" style="74" customWidth="1"/>
    <col min="2" max="2" width="2.875" style="74" customWidth="1"/>
    <col min="3" max="3" width="3.625" style="74" customWidth="1"/>
    <col min="4" max="4" width="27.50390625" style="74" bestFit="1" customWidth="1"/>
    <col min="5" max="5" width="8.375" style="74" customWidth="1"/>
    <col min="6" max="6" width="9.375" style="74" customWidth="1"/>
    <col min="7" max="8" width="5.375" style="74" customWidth="1"/>
    <col min="9" max="9" width="5.375" style="75" customWidth="1"/>
    <col min="10" max="10" width="6.125" style="76" customWidth="1"/>
    <col min="11" max="11" width="4.125" style="76" customWidth="1"/>
    <col min="12" max="12" width="10.875" style="76" customWidth="1"/>
    <col min="13" max="13" width="3.50390625" style="75" customWidth="1"/>
    <col min="14" max="16" width="4.875" style="76" customWidth="1"/>
    <col min="17" max="17" width="3.875" style="78" customWidth="1"/>
    <col min="18" max="18" width="2.875" style="79" customWidth="1"/>
    <col min="19" max="19" width="4.125" style="74" customWidth="1"/>
    <col min="20" max="20" width="3.00390625" style="74" customWidth="1"/>
    <col min="21" max="21" width="4.125" style="80" customWidth="1"/>
    <col min="22" max="22" width="6.875" style="80" customWidth="1"/>
    <col min="23" max="23" width="8.625" style="81" customWidth="1"/>
    <col min="24" max="24" width="1.4921875" style="81" customWidth="1"/>
    <col min="25" max="25" width="6.25390625" style="81" customWidth="1"/>
    <col min="26" max="26" width="2.625" style="81" customWidth="1"/>
    <col min="27" max="27" width="1.12109375" style="81" customWidth="1"/>
    <col min="28" max="28" width="2.00390625" style="81" customWidth="1"/>
    <col min="29" max="16384" width="11.00390625" style="81" customWidth="1"/>
  </cols>
  <sheetData>
    <row r="1" spans="2:27" ht="19.5">
      <c r="B1" s="30" t="s">
        <v>365</v>
      </c>
      <c r="O1" s="77"/>
      <c r="P1" s="77"/>
      <c r="AA1" s="77"/>
    </row>
    <row r="2" ht="19.5">
      <c r="B2" s="82" t="s">
        <v>8</v>
      </c>
    </row>
    <row r="3" spans="2:27" ht="8.25" customHeight="1">
      <c r="B3" s="83"/>
      <c r="C3" s="84"/>
      <c r="D3" s="84"/>
      <c r="E3" s="84"/>
      <c r="F3" s="84"/>
      <c r="G3" s="84"/>
      <c r="H3" s="84"/>
      <c r="I3" s="85"/>
      <c r="J3" s="86"/>
      <c r="K3" s="86"/>
      <c r="L3" s="86"/>
      <c r="M3" s="85"/>
      <c r="N3" s="86"/>
      <c r="O3" s="86"/>
      <c r="P3" s="86"/>
      <c r="Q3" s="87"/>
      <c r="R3" s="88"/>
      <c r="S3" s="89"/>
      <c r="T3" s="89"/>
      <c r="U3" s="90"/>
      <c r="V3" s="90"/>
      <c r="W3" s="90"/>
      <c r="X3" s="91"/>
      <c r="Y3" s="477" t="s">
        <v>3</v>
      </c>
      <c r="Z3" s="478"/>
      <c r="AA3" s="479"/>
    </row>
    <row r="4" spans="1:27" s="99" customFormat="1" ht="3" customHeight="1">
      <c r="A4" s="92"/>
      <c r="B4" s="93"/>
      <c r="C4" s="100"/>
      <c r="D4" s="100"/>
      <c r="E4" s="100"/>
      <c r="F4" s="100"/>
      <c r="G4" s="100"/>
      <c r="H4" s="100"/>
      <c r="I4" s="101"/>
      <c r="J4" s="102"/>
      <c r="K4" s="102"/>
      <c r="L4" s="102"/>
      <c r="M4" s="101"/>
      <c r="N4" s="103"/>
      <c r="O4" s="103"/>
      <c r="P4" s="103"/>
      <c r="Q4" s="94"/>
      <c r="R4" s="95"/>
      <c r="S4" s="96"/>
      <c r="T4" s="96"/>
      <c r="U4" s="97"/>
      <c r="V4" s="97"/>
      <c r="W4" s="97"/>
      <c r="X4" s="98"/>
      <c r="Y4" s="480"/>
      <c r="Z4" s="481"/>
      <c r="AA4" s="482"/>
    </row>
    <row r="5" spans="1:27" s="99" customFormat="1" ht="14.25" customHeight="1">
      <c r="A5" s="92"/>
      <c r="B5" s="93"/>
      <c r="C5" s="498" t="s">
        <v>9</v>
      </c>
      <c r="D5" s="499"/>
      <c r="E5" s="472" t="s">
        <v>1025</v>
      </c>
      <c r="F5" s="473"/>
      <c r="G5" s="473"/>
      <c r="H5" s="473"/>
      <c r="I5" s="466" t="s">
        <v>367</v>
      </c>
      <c r="J5" s="496" t="e">
        <f>壹、清潔生產評估背景資訊!#REF!</f>
        <v>#REF!</v>
      </c>
      <c r="K5" s="496"/>
      <c r="L5" s="496"/>
      <c r="M5" s="513" t="s">
        <v>367</v>
      </c>
      <c r="N5" s="497" t="e">
        <f>J5/J6</f>
        <v>#REF!</v>
      </c>
      <c r="O5" s="497"/>
      <c r="P5" s="497"/>
      <c r="Q5" s="94"/>
      <c r="R5" s="95"/>
      <c r="S5" s="96"/>
      <c r="T5" s="96"/>
      <c r="U5" s="97"/>
      <c r="V5" s="97"/>
      <c r="W5" s="97"/>
      <c r="X5" s="98"/>
      <c r="Y5" s="480"/>
      <c r="Z5" s="481"/>
      <c r="AA5" s="482"/>
    </row>
    <row r="6" spans="1:27" s="99" customFormat="1" ht="14.25" customHeight="1">
      <c r="A6" s="92"/>
      <c r="B6" s="93"/>
      <c r="C6" s="499"/>
      <c r="D6" s="499"/>
      <c r="E6" s="474" t="s">
        <v>1024</v>
      </c>
      <c r="F6" s="474"/>
      <c r="G6" s="474"/>
      <c r="H6" s="474"/>
      <c r="I6" s="500"/>
      <c r="J6" s="515">
        <f>SUM(S12:V16)</f>
        <v>258680794986.56213</v>
      </c>
      <c r="K6" s="515"/>
      <c r="L6" s="515"/>
      <c r="M6" s="514"/>
      <c r="N6" s="497"/>
      <c r="O6" s="497"/>
      <c r="P6" s="497"/>
      <c r="Q6" s="94"/>
      <c r="R6" s="95"/>
      <c r="S6" s="96"/>
      <c r="T6" s="96"/>
      <c r="U6" s="97"/>
      <c r="V6" s="97"/>
      <c r="W6" s="97"/>
      <c r="X6" s="98"/>
      <c r="Y6" s="480"/>
      <c r="Z6" s="481"/>
      <c r="AA6" s="482"/>
    </row>
    <row r="7" spans="1:27" s="99" customFormat="1" ht="4.5" customHeight="1">
      <c r="A7" s="92"/>
      <c r="B7" s="93"/>
      <c r="C7" s="100"/>
      <c r="D7" s="100"/>
      <c r="E7" s="100"/>
      <c r="F7" s="100"/>
      <c r="G7" s="100"/>
      <c r="H7" s="100"/>
      <c r="I7" s="101"/>
      <c r="J7" s="102"/>
      <c r="K7" s="102"/>
      <c r="L7" s="102"/>
      <c r="M7" s="101"/>
      <c r="N7" s="102"/>
      <c r="O7" s="102"/>
      <c r="P7" s="102"/>
      <c r="Q7" s="94"/>
      <c r="R7" s="95"/>
      <c r="S7" s="96"/>
      <c r="T7" s="96"/>
      <c r="U7" s="97"/>
      <c r="V7" s="97"/>
      <c r="W7" s="97"/>
      <c r="X7" s="98"/>
      <c r="Y7" s="480"/>
      <c r="Z7" s="481"/>
      <c r="AA7" s="482"/>
    </row>
    <row r="8" spans="1:27" s="99" customFormat="1" ht="6.75" customHeight="1">
      <c r="A8" s="92"/>
      <c r="B8" s="119"/>
      <c r="C8" s="120"/>
      <c r="D8" s="120"/>
      <c r="E8" s="120"/>
      <c r="F8" s="120"/>
      <c r="G8" s="120"/>
      <c r="H8" s="120"/>
      <c r="I8" s="121"/>
      <c r="J8" s="104"/>
      <c r="K8" s="104"/>
      <c r="L8" s="104"/>
      <c r="M8" s="121"/>
      <c r="N8" s="104"/>
      <c r="O8" s="104"/>
      <c r="P8" s="104"/>
      <c r="Q8" s="122"/>
      <c r="R8" s="123"/>
      <c r="S8" s="120"/>
      <c r="T8" s="120"/>
      <c r="U8" s="124"/>
      <c r="V8" s="124"/>
      <c r="W8" s="124"/>
      <c r="X8" s="125"/>
      <c r="Y8" s="483"/>
      <c r="Z8" s="484"/>
      <c r="AA8" s="485"/>
    </row>
    <row r="10" spans="2:27" ht="16.5">
      <c r="B10" s="501" t="s">
        <v>368</v>
      </c>
      <c r="C10" s="502"/>
      <c r="D10" s="492" t="s">
        <v>372</v>
      </c>
      <c r="E10" s="495" t="s">
        <v>373</v>
      </c>
      <c r="F10" s="495"/>
      <c r="G10" s="494"/>
      <c r="H10" s="494"/>
      <c r="I10" s="494"/>
      <c r="J10" s="494"/>
      <c r="K10" s="494"/>
      <c r="L10" s="494"/>
      <c r="M10" s="494"/>
      <c r="N10" s="494" t="s">
        <v>863</v>
      </c>
      <c r="O10" s="494"/>
      <c r="P10" s="494"/>
      <c r="Q10" s="494"/>
      <c r="R10" s="494"/>
      <c r="S10" s="494"/>
      <c r="T10" s="494"/>
      <c r="U10" s="494"/>
      <c r="V10" s="494"/>
      <c r="W10" s="519" t="s">
        <v>369</v>
      </c>
      <c r="X10" s="520"/>
      <c r="Y10" s="520"/>
      <c r="Z10" s="520"/>
      <c r="AA10" s="521"/>
    </row>
    <row r="11" spans="2:27" ht="16.5">
      <c r="B11" s="503"/>
      <c r="C11" s="504"/>
      <c r="D11" s="493"/>
      <c r="E11" s="223" t="s">
        <v>374</v>
      </c>
      <c r="F11" s="223" t="s">
        <v>48</v>
      </c>
      <c r="G11" s="494" t="s">
        <v>375</v>
      </c>
      <c r="H11" s="494"/>
      <c r="I11" s="494"/>
      <c r="J11" s="224" t="s">
        <v>48</v>
      </c>
      <c r="K11" s="494" t="s">
        <v>864</v>
      </c>
      <c r="L11" s="494"/>
      <c r="M11" s="494"/>
      <c r="N11" s="494" t="s">
        <v>375</v>
      </c>
      <c r="O11" s="494"/>
      <c r="P11" s="494"/>
      <c r="Q11" s="494" t="s">
        <v>48</v>
      </c>
      <c r="R11" s="494"/>
      <c r="S11" s="494" t="s">
        <v>864</v>
      </c>
      <c r="T11" s="494"/>
      <c r="U11" s="494"/>
      <c r="V11" s="494"/>
      <c r="W11" s="522"/>
      <c r="X11" s="523"/>
      <c r="Y11" s="523"/>
      <c r="Z11" s="523"/>
      <c r="AA11" s="524"/>
    </row>
    <row r="12" spans="2:27" ht="16.5">
      <c r="B12" s="508">
        <v>1</v>
      </c>
      <c r="C12" s="509"/>
      <c r="D12" s="225" t="s">
        <v>525</v>
      </c>
      <c r="E12" s="226">
        <v>860</v>
      </c>
      <c r="F12" s="227" t="s">
        <v>264</v>
      </c>
      <c r="G12" s="516"/>
      <c r="H12" s="517"/>
      <c r="I12" s="518"/>
      <c r="J12" s="227" t="s">
        <v>1</v>
      </c>
      <c r="K12" s="510">
        <f>E12*G12</f>
        <v>0</v>
      </c>
      <c r="L12" s="511"/>
      <c r="M12" s="512"/>
      <c r="N12" s="516">
        <v>131918400</v>
      </c>
      <c r="O12" s="517"/>
      <c r="P12" s="518"/>
      <c r="Q12" s="525" t="s">
        <v>1</v>
      </c>
      <c r="R12" s="526"/>
      <c r="S12" s="510">
        <f>E12*N12</f>
        <v>113449824000</v>
      </c>
      <c r="T12" s="511"/>
      <c r="U12" s="511"/>
      <c r="V12" s="512"/>
      <c r="W12" s="505" t="s">
        <v>687</v>
      </c>
      <c r="X12" s="506"/>
      <c r="Y12" s="506"/>
      <c r="Z12" s="506"/>
      <c r="AA12" s="507"/>
    </row>
    <row r="13" spans="2:27" ht="16.5">
      <c r="B13" s="508">
        <v>2</v>
      </c>
      <c r="C13" s="509"/>
      <c r="D13" s="225" t="s">
        <v>526</v>
      </c>
      <c r="E13" s="228">
        <v>4500</v>
      </c>
      <c r="F13" s="227" t="s">
        <v>262</v>
      </c>
      <c r="G13" s="527"/>
      <c r="H13" s="528"/>
      <c r="I13" s="529"/>
      <c r="J13" s="229" t="s">
        <v>2</v>
      </c>
      <c r="K13" s="510">
        <f>E13*G13</f>
        <v>0</v>
      </c>
      <c r="L13" s="511"/>
      <c r="M13" s="512"/>
      <c r="N13" s="516">
        <v>0</v>
      </c>
      <c r="O13" s="517"/>
      <c r="P13" s="518"/>
      <c r="Q13" s="525" t="s">
        <v>2</v>
      </c>
      <c r="R13" s="526"/>
      <c r="S13" s="510">
        <f>E13*N13</f>
        <v>0</v>
      </c>
      <c r="T13" s="511"/>
      <c r="U13" s="511"/>
      <c r="V13" s="512"/>
      <c r="W13" s="505" t="s">
        <v>688</v>
      </c>
      <c r="X13" s="506"/>
      <c r="Y13" s="506"/>
      <c r="Z13" s="506"/>
      <c r="AA13" s="507"/>
    </row>
    <row r="14" spans="2:27" ht="16.5">
      <c r="B14" s="508">
        <v>3</v>
      </c>
      <c r="C14" s="509"/>
      <c r="D14" s="225" t="s">
        <v>545</v>
      </c>
      <c r="E14" s="228">
        <v>9700</v>
      </c>
      <c r="F14" s="227" t="s">
        <v>263</v>
      </c>
      <c r="G14" s="527"/>
      <c r="H14" s="528"/>
      <c r="I14" s="529"/>
      <c r="J14" s="229" t="s">
        <v>686</v>
      </c>
      <c r="K14" s="510">
        <f>E14*G14</f>
        <v>0</v>
      </c>
      <c r="L14" s="511"/>
      <c r="M14" s="512"/>
      <c r="N14" s="516">
        <v>520000</v>
      </c>
      <c r="O14" s="517"/>
      <c r="P14" s="518"/>
      <c r="Q14" s="525" t="s">
        <v>686</v>
      </c>
      <c r="R14" s="526"/>
      <c r="S14" s="510">
        <f>E14*N14</f>
        <v>5044000000</v>
      </c>
      <c r="T14" s="511"/>
      <c r="U14" s="511"/>
      <c r="V14" s="512"/>
      <c r="W14" s="505" t="s">
        <v>689</v>
      </c>
      <c r="X14" s="506"/>
      <c r="Y14" s="506"/>
      <c r="Z14" s="506"/>
      <c r="AA14" s="507"/>
    </row>
    <row r="15" spans="2:27" ht="16.5">
      <c r="B15" s="508">
        <v>4</v>
      </c>
      <c r="C15" s="509"/>
      <c r="D15" s="225" t="s">
        <v>865</v>
      </c>
      <c r="E15" s="228">
        <v>11082</v>
      </c>
      <c r="F15" s="227" t="s">
        <v>262</v>
      </c>
      <c r="G15" s="530"/>
      <c r="H15" s="530"/>
      <c r="I15" s="530"/>
      <c r="J15" s="229" t="s">
        <v>2</v>
      </c>
      <c r="K15" s="510">
        <f>E15*G15</f>
        <v>0</v>
      </c>
      <c r="L15" s="511"/>
      <c r="M15" s="512"/>
      <c r="N15" s="530">
        <f>1522.887/1.786*1000</f>
        <v>852680.2911534153</v>
      </c>
      <c r="O15" s="530"/>
      <c r="P15" s="530"/>
      <c r="Q15" s="544" t="s">
        <v>136</v>
      </c>
      <c r="R15" s="544"/>
      <c r="S15" s="510">
        <f>E15*N15</f>
        <v>9449402986.56215</v>
      </c>
      <c r="T15" s="511"/>
      <c r="U15" s="511"/>
      <c r="V15" s="512"/>
      <c r="W15" s="505" t="s">
        <v>689</v>
      </c>
      <c r="X15" s="506"/>
      <c r="Y15" s="506"/>
      <c r="Z15" s="506"/>
      <c r="AA15" s="507"/>
    </row>
    <row r="16" spans="2:27" ht="16.5">
      <c r="B16" s="508">
        <v>5</v>
      </c>
      <c r="C16" s="509"/>
      <c r="D16" s="225" t="s">
        <v>866</v>
      </c>
      <c r="E16" s="228">
        <v>5800</v>
      </c>
      <c r="F16" s="227" t="s">
        <v>262</v>
      </c>
      <c r="G16" s="530"/>
      <c r="H16" s="530"/>
      <c r="I16" s="530"/>
      <c r="J16" s="229" t="s">
        <v>2</v>
      </c>
      <c r="K16" s="531">
        <f>G16*E16</f>
        <v>0</v>
      </c>
      <c r="L16" s="531"/>
      <c r="M16" s="531"/>
      <c r="N16" s="530">
        <f>22540.96*1000</f>
        <v>22540960</v>
      </c>
      <c r="O16" s="530"/>
      <c r="P16" s="530"/>
      <c r="Q16" s="544" t="s">
        <v>136</v>
      </c>
      <c r="R16" s="544"/>
      <c r="S16" s="531">
        <f>N16*E16</f>
        <v>130737568000</v>
      </c>
      <c r="T16" s="531"/>
      <c r="U16" s="531"/>
      <c r="V16" s="531"/>
      <c r="W16" s="505" t="s">
        <v>688</v>
      </c>
      <c r="X16" s="506"/>
      <c r="Y16" s="506"/>
      <c r="Z16" s="506"/>
      <c r="AA16" s="507"/>
    </row>
    <row r="17" spans="2:27" ht="15.75">
      <c r="B17" s="532">
        <v>6</v>
      </c>
      <c r="C17" s="533"/>
      <c r="D17" s="118"/>
      <c r="E17" s="180"/>
      <c r="F17" s="127"/>
      <c r="G17" s="537"/>
      <c r="H17" s="537"/>
      <c r="I17" s="537"/>
      <c r="J17" s="129"/>
      <c r="K17" s="537"/>
      <c r="L17" s="537"/>
      <c r="M17" s="537"/>
      <c r="N17" s="537"/>
      <c r="O17" s="537"/>
      <c r="P17" s="537"/>
      <c r="Q17" s="538"/>
      <c r="R17" s="538"/>
      <c r="S17" s="537"/>
      <c r="T17" s="537"/>
      <c r="U17" s="537"/>
      <c r="V17" s="537"/>
      <c r="W17" s="534"/>
      <c r="X17" s="535"/>
      <c r="Y17" s="535"/>
      <c r="Z17" s="535"/>
      <c r="AA17" s="536"/>
    </row>
    <row r="18" spans="2:27" ht="15.75">
      <c r="B18" s="532">
        <v>7</v>
      </c>
      <c r="C18" s="533"/>
      <c r="D18" s="118"/>
      <c r="E18" s="180"/>
      <c r="F18" s="127"/>
      <c r="G18" s="537"/>
      <c r="H18" s="537"/>
      <c r="I18" s="537"/>
      <c r="J18" s="129"/>
      <c r="K18" s="537"/>
      <c r="L18" s="537"/>
      <c r="M18" s="537"/>
      <c r="N18" s="537"/>
      <c r="O18" s="537"/>
      <c r="P18" s="537"/>
      <c r="Q18" s="538"/>
      <c r="R18" s="538"/>
      <c r="S18" s="537"/>
      <c r="T18" s="537"/>
      <c r="U18" s="537"/>
      <c r="V18" s="537"/>
      <c r="W18" s="534"/>
      <c r="X18" s="535"/>
      <c r="Y18" s="535"/>
      <c r="Z18" s="535"/>
      <c r="AA18" s="536"/>
    </row>
    <row r="19" spans="2:27" ht="15.75">
      <c r="B19" s="532">
        <v>8</v>
      </c>
      <c r="C19" s="533"/>
      <c r="D19" s="118"/>
      <c r="E19" s="180"/>
      <c r="F19" s="127"/>
      <c r="G19" s="537"/>
      <c r="H19" s="537"/>
      <c r="I19" s="537"/>
      <c r="J19" s="129"/>
      <c r="K19" s="537"/>
      <c r="L19" s="537"/>
      <c r="M19" s="537"/>
      <c r="N19" s="537"/>
      <c r="O19" s="537"/>
      <c r="P19" s="537"/>
      <c r="Q19" s="538"/>
      <c r="R19" s="538"/>
      <c r="S19" s="537"/>
      <c r="T19" s="537"/>
      <c r="U19" s="537"/>
      <c r="V19" s="537"/>
      <c r="W19" s="534"/>
      <c r="X19" s="535"/>
      <c r="Y19" s="535"/>
      <c r="Z19" s="535"/>
      <c r="AA19" s="536"/>
    </row>
    <row r="20" spans="2:27" ht="15.75">
      <c r="B20" s="532">
        <v>9</v>
      </c>
      <c r="C20" s="533"/>
      <c r="D20" s="118"/>
      <c r="E20" s="180"/>
      <c r="F20" s="127"/>
      <c r="G20" s="537"/>
      <c r="H20" s="537"/>
      <c r="I20" s="537"/>
      <c r="J20" s="129"/>
      <c r="K20" s="537"/>
      <c r="L20" s="537"/>
      <c r="M20" s="537"/>
      <c r="N20" s="537"/>
      <c r="O20" s="537"/>
      <c r="P20" s="537"/>
      <c r="Q20" s="538"/>
      <c r="R20" s="538"/>
      <c r="S20" s="537"/>
      <c r="T20" s="537"/>
      <c r="U20" s="537"/>
      <c r="V20" s="537"/>
      <c r="W20" s="534"/>
      <c r="X20" s="535"/>
      <c r="Y20" s="535"/>
      <c r="Z20" s="535"/>
      <c r="AA20" s="536"/>
    </row>
    <row r="21" spans="2:27" ht="15.75">
      <c r="B21" s="532"/>
      <c r="C21" s="533"/>
      <c r="D21" s="118"/>
      <c r="E21" s="180"/>
      <c r="F21" s="127"/>
      <c r="G21" s="537"/>
      <c r="H21" s="537"/>
      <c r="I21" s="537"/>
      <c r="J21" s="129"/>
      <c r="K21" s="537"/>
      <c r="L21" s="537"/>
      <c r="M21" s="537"/>
      <c r="N21" s="537"/>
      <c r="O21" s="537"/>
      <c r="P21" s="537"/>
      <c r="Q21" s="538"/>
      <c r="R21" s="538"/>
      <c r="S21" s="537"/>
      <c r="T21" s="537"/>
      <c r="U21" s="537"/>
      <c r="V21" s="537"/>
      <c r="W21" s="534"/>
      <c r="X21" s="535"/>
      <c r="Y21" s="535"/>
      <c r="Z21" s="535"/>
      <c r="AA21" s="536"/>
    </row>
    <row r="22" spans="2:27" ht="15.75">
      <c r="B22" s="532"/>
      <c r="C22" s="533"/>
      <c r="D22" s="118"/>
      <c r="E22" s="180"/>
      <c r="F22" s="127"/>
      <c r="G22" s="539"/>
      <c r="H22" s="540"/>
      <c r="I22" s="541"/>
      <c r="J22" s="129"/>
      <c r="K22" s="539"/>
      <c r="L22" s="540"/>
      <c r="M22" s="541"/>
      <c r="N22" s="539"/>
      <c r="O22" s="540"/>
      <c r="P22" s="541"/>
      <c r="Q22" s="542"/>
      <c r="R22" s="543"/>
      <c r="S22" s="539"/>
      <c r="T22" s="540"/>
      <c r="U22" s="540"/>
      <c r="V22" s="541"/>
      <c r="W22" s="534"/>
      <c r="X22" s="535"/>
      <c r="Y22" s="535"/>
      <c r="Z22" s="535"/>
      <c r="AA22" s="536"/>
    </row>
    <row r="23" spans="2:27" ht="15.75">
      <c r="B23" s="532"/>
      <c r="C23" s="533"/>
      <c r="D23" s="118"/>
      <c r="E23" s="128"/>
      <c r="F23" s="127"/>
      <c r="G23" s="539"/>
      <c r="H23" s="540"/>
      <c r="I23" s="541"/>
      <c r="J23" s="129"/>
      <c r="K23" s="539"/>
      <c r="L23" s="540"/>
      <c r="M23" s="541"/>
      <c r="N23" s="539"/>
      <c r="O23" s="540"/>
      <c r="P23" s="541"/>
      <c r="Q23" s="542"/>
      <c r="R23" s="543"/>
      <c r="S23" s="539"/>
      <c r="T23" s="540"/>
      <c r="U23" s="540"/>
      <c r="V23" s="541"/>
      <c r="W23" s="534"/>
      <c r="X23" s="535"/>
      <c r="Y23" s="535"/>
      <c r="Z23" s="535"/>
      <c r="AA23" s="536"/>
    </row>
    <row r="24" spans="2:27" ht="15.75">
      <c r="B24" s="532"/>
      <c r="C24" s="533"/>
      <c r="D24" s="118"/>
      <c r="E24" s="128"/>
      <c r="F24" s="127"/>
      <c r="G24" s="539"/>
      <c r="H24" s="540"/>
      <c r="I24" s="541"/>
      <c r="J24" s="129"/>
      <c r="K24" s="539"/>
      <c r="L24" s="540"/>
      <c r="M24" s="541"/>
      <c r="N24" s="539"/>
      <c r="O24" s="540"/>
      <c r="P24" s="541"/>
      <c r="Q24" s="542"/>
      <c r="R24" s="543"/>
      <c r="S24" s="539"/>
      <c r="T24" s="540"/>
      <c r="U24" s="540"/>
      <c r="V24" s="541"/>
      <c r="W24" s="534"/>
      <c r="X24" s="535"/>
      <c r="Y24" s="535"/>
      <c r="Z24" s="535"/>
      <c r="AA24" s="536"/>
    </row>
    <row r="25" spans="2:27" ht="15.75">
      <c r="B25" s="532"/>
      <c r="C25" s="533"/>
      <c r="D25" s="118"/>
      <c r="E25" s="128"/>
      <c r="F25" s="127"/>
      <c r="G25" s="539"/>
      <c r="H25" s="540"/>
      <c r="I25" s="541"/>
      <c r="J25" s="129"/>
      <c r="K25" s="539"/>
      <c r="L25" s="540"/>
      <c r="M25" s="541"/>
      <c r="N25" s="539"/>
      <c r="O25" s="540"/>
      <c r="P25" s="541"/>
      <c r="Q25" s="542"/>
      <c r="R25" s="543"/>
      <c r="S25" s="539"/>
      <c r="T25" s="540"/>
      <c r="U25" s="540"/>
      <c r="V25" s="541"/>
      <c r="W25" s="534"/>
      <c r="X25" s="535"/>
      <c r="Y25" s="535"/>
      <c r="Z25" s="535"/>
      <c r="AA25" s="536"/>
    </row>
    <row r="26" spans="2:27" ht="15.75">
      <c r="B26" s="532"/>
      <c r="C26" s="533"/>
      <c r="D26" s="118"/>
      <c r="E26" s="128"/>
      <c r="F26" s="127"/>
      <c r="G26" s="539"/>
      <c r="H26" s="540"/>
      <c r="I26" s="541"/>
      <c r="J26" s="129"/>
      <c r="K26" s="539"/>
      <c r="L26" s="540"/>
      <c r="M26" s="541"/>
      <c r="N26" s="539"/>
      <c r="O26" s="540"/>
      <c r="P26" s="541"/>
      <c r="Q26" s="542"/>
      <c r="R26" s="543"/>
      <c r="S26" s="539"/>
      <c r="T26" s="540"/>
      <c r="U26" s="540"/>
      <c r="V26" s="541"/>
      <c r="W26" s="534"/>
      <c r="X26" s="535"/>
      <c r="Y26" s="535"/>
      <c r="Z26" s="535"/>
      <c r="AA26" s="536"/>
    </row>
    <row r="27" spans="2:27" ht="15.75">
      <c r="B27" s="532"/>
      <c r="C27" s="533"/>
      <c r="D27" s="118"/>
      <c r="E27" s="128"/>
      <c r="F27" s="127"/>
      <c r="G27" s="539"/>
      <c r="H27" s="540"/>
      <c r="I27" s="541"/>
      <c r="J27" s="129"/>
      <c r="K27" s="539"/>
      <c r="L27" s="540"/>
      <c r="M27" s="541"/>
      <c r="N27" s="539"/>
      <c r="O27" s="540"/>
      <c r="P27" s="541"/>
      <c r="Q27" s="542"/>
      <c r="R27" s="543"/>
      <c r="S27" s="539"/>
      <c r="T27" s="540"/>
      <c r="U27" s="540"/>
      <c r="V27" s="541"/>
      <c r="W27" s="534"/>
      <c r="X27" s="535"/>
      <c r="Y27" s="535"/>
      <c r="Z27" s="535"/>
      <c r="AA27" s="536"/>
    </row>
    <row r="28" spans="2:27" ht="15.75">
      <c r="B28" s="532"/>
      <c r="C28" s="533"/>
      <c r="D28" s="118"/>
      <c r="E28" s="128"/>
      <c r="F28" s="127"/>
      <c r="G28" s="539"/>
      <c r="H28" s="540"/>
      <c r="I28" s="541"/>
      <c r="J28" s="129"/>
      <c r="K28" s="539"/>
      <c r="L28" s="540"/>
      <c r="M28" s="541"/>
      <c r="N28" s="539"/>
      <c r="O28" s="540"/>
      <c r="P28" s="541"/>
      <c r="Q28" s="542"/>
      <c r="R28" s="543"/>
      <c r="S28" s="539"/>
      <c r="T28" s="540"/>
      <c r="U28" s="540"/>
      <c r="V28" s="541"/>
      <c r="W28" s="534"/>
      <c r="X28" s="535"/>
      <c r="Y28" s="535"/>
      <c r="Z28" s="535"/>
      <c r="AA28" s="536"/>
    </row>
    <row r="29" spans="2:27" ht="15.75">
      <c r="B29" s="532"/>
      <c r="C29" s="533"/>
      <c r="D29" s="118"/>
      <c r="E29" s="128"/>
      <c r="F29" s="127"/>
      <c r="G29" s="537"/>
      <c r="H29" s="537"/>
      <c r="I29" s="537"/>
      <c r="J29" s="129"/>
      <c r="K29" s="537"/>
      <c r="L29" s="537"/>
      <c r="M29" s="537"/>
      <c r="N29" s="537"/>
      <c r="O29" s="537"/>
      <c r="P29" s="537"/>
      <c r="Q29" s="538"/>
      <c r="R29" s="538"/>
      <c r="S29" s="537"/>
      <c r="T29" s="537"/>
      <c r="U29" s="537"/>
      <c r="V29" s="537"/>
      <c r="W29" s="534"/>
      <c r="X29" s="535"/>
      <c r="Y29" s="535"/>
      <c r="Z29" s="535"/>
      <c r="AA29" s="536"/>
    </row>
    <row r="30" spans="2:27" ht="15.75">
      <c r="B30" s="532"/>
      <c r="C30" s="533"/>
      <c r="D30" s="118"/>
      <c r="E30" s="128"/>
      <c r="F30" s="127"/>
      <c r="G30" s="537"/>
      <c r="H30" s="537"/>
      <c r="I30" s="537"/>
      <c r="J30" s="129"/>
      <c r="K30" s="537"/>
      <c r="L30" s="537"/>
      <c r="M30" s="537"/>
      <c r="N30" s="537"/>
      <c r="O30" s="537"/>
      <c r="P30" s="537"/>
      <c r="Q30" s="538"/>
      <c r="R30" s="538"/>
      <c r="S30" s="537"/>
      <c r="T30" s="537"/>
      <c r="U30" s="537"/>
      <c r="V30" s="537"/>
      <c r="W30" s="534"/>
      <c r="X30" s="535"/>
      <c r="Y30" s="535"/>
      <c r="Z30" s="535"/>
      <c r="AA30" s="536"/>
    </row>
    <row r="31" spans="2:27" ht="15.75">
      <c r="B31" s="532"/>
      <c r="C31" s="533"/>
      <c r="D31" s="118"/>
      <c r="E31" s="128"/>
      <c r="F31" s="127"/>
      <c r="G31" s="537"/>
      <c r="H31" s="537"/>
      <c r="I31" s="537"/>
      <c r="J31" s="129"/>
      <c r="K31" s="537"/>
      <c r="L31" s="537"/>
      <c r="M31" s="537"/>
      <c r="N31" s="537"/>
      <c r="O31" s="537"/>
      <c r="P31" s="537"/>
      <c r="Q31" s="538"/>
      <c r="R31" s="538"/>
      <c r="S31" s="537"/>
      <c r="T31" s="537"/>
      <c r="U31" s="537"/>
      <c r="V31" s="537"/>
      <c r="W31" s="534"/>
      <c r="X31" s="535"/>
      <c r="Y31" s="535"/>
      <c r="Z31" s="535"/>
      <c r="AA31" s="536"/>
    </row>
    <row r="32" spans="2:27" ht="15.75">
      <c r="B32" s="532"/>
      <c r="C32" s="533"/>
      <c r="D32" s="118"/>
      <c r="E32" s="128"/>
      <c r="F32" s="127"/>
      <c r="G32" s="537"/>
      <c r="H32" s="537"/>
      <c r="I32" s="537"/>
      <c r="J32" s="129"/>
      <c r="K32" s="537"/>
      <c r="L32" s="537"/>
      <c r="M32" s="537"/>
      <c r="N32" s="537"/>
      <c r="O32" s="537"/>
      <c r="P32" s="537"/>
      <c r="Q32" s="538"/>
      <c r="R32" s="538"/>
      <c r="S32" s="537"/>
      <c r="T32" s="537"/>
      <c r="U32" s="537"/>
      <c r="V32" s="537"/>
      <c r="W32" s="534"/>
      <c r="X32" s="535"/>
      <c r="Y32" s="535"/>
      <c r="Z32" s="535"/>
      <c r="AA32" s="536"/>
    </row>
    <row r="33" spans="2:27" ht="15.75">
      <c r="B33" s="532"/>
      <c r="C33" s="533"/>
      <c r="D33" s="118"/>
      <c r="E33" s="128"/>
      <c r="F33" s="127"/>
      <c r="G33" s="537"/>
      <c r="H33" s="537"/>
      <c r="I33" s="537"/>
      <c r="J33" s="129"/>
      <c r="K33" s="537"/>
      <c r="L33" s="537"/>
      <c r="M33" s="537"/>
      <c r="N33" s="537"/>
      <c r="O33" s="537"/>
      <c r="P33" s="537"/>
      <c r="Q33" s="538"/>
      <c r="R33" s="538"/>
      <c r="S33" s="537"/>
      <c r="T33" s="537"/>
      <c r="U33" s="537"/>
      <c r="V33" s="537"/>
      <c r="W33" s="534"/>
      <c r="X33" s="535"/>
      <c r="Y33" s="535"/>
      <c r="Z33" s="535"/>
      <c r="AA33" s="536"/>
    </row>
    <row r="34" spans="2:27" ht="15.75">
      <c r="B34" s="532"/>
      <c r="C34" s="533"/>
      <c r="D34" s="118"/>
      <c r="E34" s="128"/>
      <c r="F34" s="127"/>
      <c r="G34" s="537"/>
      <c r="H34" s="537"/>
      <c r="I34" s="537"/>
      <c r="J34" s="129"/>
      <c r="K34" s="537"/>
      <c r="L34" s="537"/>
      <c r="M34" s="537"/>
      <c r="N34" s="537"/>
      <c r="O34" s="537"/>
      <c r="P34" s="537"/>
      <c r="Q34" s="538"/>
      <c r="R34" s="538"/>
      <c r="S34" s="537"/>
      <c r="T34" s="537"/>
      <c r="U34" s="537"/>
      <c r="V34" s="537"/>
      <c r="W34" s="534"/>
      <c r="X34" s="535"/>
      <c r="Y34" s="535"/>
      <c r="Z34" s="535"/>
      <c r="AA34" s="536"/>
    </row>
    <row r="35" spans="2:27" ht="15.75">
      <c r="B35" s="532"/>
      <c r="C35" s="533"/>
      <c r="D35" s="118"/>
      <c r="E35" s="128"/>
      <c r="F35" s="127"/>
      <c r="G35" s="537"/>
      <c r="H35" s="537"/>
      <c r="I35" s="537"/>
      <c r="J35" s="129"/>
      <c r="K35" s="537"/>
      <c r="L35" s="537"/>
      <c r="M35" s="537"/>
      <c r="N35" s="537"/>
      <c r="O35" s="537"/>
      <c r="P35" s="537"/>
      <c r="Q35" s="538"/>
      <c r="R35" s="538"/>
      <c r="S35" s="537"/>
      <c r="T35" s="537"/>
      <c r="U35" s="537"/>
      <c r="V35" s="537"/>
      <c r="W35" s="534"/>
      <c r="X35" s="535"/>
      <c r="Y35" s="535"/>
      <c r="Z35" s="535"/>
      <c r="AA35" s="536"/>
    </row>
  </sheetData>
  <sheetProtection formatCells="0" formatRows="0" insertRows="0" deleteRows="0"/>
  <mergeCells count="188">
    <mergeCell ref="Q21:R21"/>
    <mergeCell ref="K15:M15"/>
    <mergeCell ref="Q20:R20"/>
    <mergeCell ref="G15:I15"/>
    <mergeCell ref="K19:M19"/>
    <mergeCell ref="N19:P19"/>
    <mergeCell ref="G18:I18"/>
    <mergeCell ref="N20:P20"/>
    <mergeCell ref="Q19:R19"/>
    <mergeCell ref="G20:I20"/>
    <mergeCell ref="G13:I13"/>
    <mergeCell ref="K13:M13"/>
    <mergeCell ref="N13:P13"/>
    <mergeCell ref="Q18:R18"/>
    <mergeCell ref="Q15:R15"/>
    <mergeCell ref="K18:M18"/>
    <mergeCell ref="N18:P18"/>
    <mergeCell ref="Q16:R16"/>
    <mergeCell ref="Q13:R13"/>
    <mergeCell ref="N17:P17"/>
    <mergeCell ref="N24:P24"/>
    <mergeCell ref="Q24:R24"/>
    <mergeCell ref="Q22:R22"/>
    <mergeCell ref="G22:I22"/>
    <mergeCell ref="K22:M22"/>
    <mergeCell ref="N22:P22"/>
    <mergeCell ref="K24:M24"/>
    <mergeCell ref="W29:AA29"/>
    <mergeCell ref="N26:P26"/>
    <mergeCell ref="Q26:R26"/>
    <mergeCell ref="N28:P28"/>
    <mergeCell ref="S27:V27"/>
    <mergeCell ref="S29:V29"/>
    <mergeCell ref="W26:AA26"/>
    <mergeCell ref="S28:V28"/>
    <mergeCell ref="Q27:R27"/>
    <mergeCell ref="Q28:R28"/>
    <mergeCell ref="W31:AA31"/>
    <mergeCell ref="Q30:R30"/>
    <mergeCell ref="S30:V30"/>
    <mergeCell ref="W30:AA30"/>
    <mergeCell ref="G31:I31"/>
    <mergeCell ref="N31:P31"/>
    <mergeCell ref="G30:I30"/>
    <mergeCell ref="K30:M30"/>
    <mergeCell ref="B29:C29"/>
    <mergeCell ref="G28:I28"/>
    <mergeCell ref="B28:C28"/>
    <mergeCell ref="B32:C32"/>
    <mergeCell ref="G32:I32"/>
    <mergeCell ref="K32:M32"/>
    <mergeCell ref="K28:M28"/>
    <mergeCell ref="B31:C31"/>
    <mergeCell ref="B30:C30"/>
    <mergeCell ref="K29:M29"/>
    <mergeCell ref="W33:AA33"/>
    <mergeCell ref="Q34:R34"/>
    <mergeCell ref="S34:V34"/>
    <mergeCell ref="Q33:R33"/>
    <mergeCell ref="S33:V33"/>
    <mergeCell ref="S32:V32"/>
    <mergeCell ref="B33:C33"/>
    <mergeCell ref="G33:I33"/>
    <mergeCell ref="K33:M33"/>
    <mergeCell ref="N33:P33"/>
    <mergeCell ref="B35:C35"/>
    <mergeCell ref="K34:M34"/>
    <mergeCell ref="G35:I35"/>
    <mergeCell ref="K35:M35"/>
    <mergeCell ref="N35:P35"/>
    <mergeCell ref="B34:C34"/>
    <mergeCell ref="W35:AA35"/>
    <mergeCell ref="W28:AA28"/>
    <mergeCell ref="W32:AA32"/>
    <mergeCell ref="Q31:R31"/>
    <mergeCell ref="S31:V31"/>
    <mergeCell ref="N27:P27"/>
    <mergeCell ref="N32:P32"/>
    <mergeCell ref="S35:V35"/>
    <mergeCell ref="Q35:R35"/>
    <mergeCell ref="W34:AA34"/>
    <mergeCell ref="Q29:R29"/>
    <mergeCell ref="N34:P34"/>
    <mergeCell ref="G34:I34"/>
    <mergeCell ref="K31:M31"/>
    <mergeCell ref="N30:P30"/>
    <mergeCell ref="Q32:R32"/>
    <mergeCell ref="G29:I29"/>
    <mergeCell ref="N29:P29"/>
    <mergeCell ref="K26:M26"/>
    <mergeCell ref="S25:V25"/>
    <mergeCell ref="B27:C27"/>
    <mergeCell ref="W27:AA27"/>
    <mergeCell ref="B26:C26"/>
    <mergeCell ref="S26:V26"/>
    <mergeCell ref="G27:I27"/>
    <mergeCell ref="K27:M27"/>
    <mergeCell ref="G26:I26"/>
    <mergeCell ref="W24:AA24"/>
    <mergeCell ref="B25:C25"/>
    <mergeCell ref="W25:AA25"/>
    <mergeCell ref="B24:C24"/>
    <mergeCell ref="S24:V24"/>
    <mergeCell ref="G25:I25"/>
    <mergeCell ref="K25:M25"/>
    <mergeCell ref="N25:P25"/>
    <mergeCell ref="Q25:R25"/>
    <mergeCell ref="G24:I24"/>
    <mergeCell ref="W22:AA22"/>
    <mergeCell ref="B23:C23"/>
    <mergeCell ref="W23:AA23"/>
    <mergeCell ref="B22:C22"/>
    <mergeCell ref="S22:V22"/>
    <mergeCell ref="G23:I23"/>
    <mergeCell ref="K23:M23"/>
    <mergeCell ref="N23:P23"/>
    <mergeCell ref="Q23:R23"/>
    <mergeCell ref="S23:V23"/>
    <mergeCell ref="W20:AA20"/>
    <mergeCell ref="B21:C21"/>
    <mergeCell ref="W21:AA21"/>
    <mergeCell ref="B20:C20"/>
    <mergeCell ref="S20:V20"/>
    <mergeCell ref="G21:I21"/>
    <mergeCell ref="K21:M21"/>
    <mergeCell ref="N21:P21"/>
    <mergeCell ref="S21:V21"/>
    <mergeCell ref="K20:M20"/>
    <mergeCell ref="W18:AA18"/>
    <mergeCell ref="B19:C19"/>
    <mergeCell ref="W19:AA19"/>
    <mergeCell ref="B18:C18"/>
    <mergeCell ref="S18:V18"/>
    <mergeCell ref="G19:I19"/>
    <mergeCell ref="S19:V19"/>
    <mergeCell ref="N15:P15"/>
    <mergeCell ref="B17:C17"/>
    <mergeCell ref="W17:AA17"/>
    <mergeCell ref="G17:I17"/>
    <mergeCell ref="K17:M17"/>
    <mergeCell ref="Q17:R17"/>
    <mergeCell ref="S17:V17"/>
    <mergeCell ref="S14:V14"/>
    <mergeCell ref="W15:AA15"/>
    <mergeCell ref="B16:C16"/>
    <mergeCell ref="W16:AA16"/>
    <mergeCell ref="B15:C15"/>
    <mergeCell ref="S15:V15"/>
    <mergeCell ref="G16:I16"/>
    <mergeCell ref="K16:M16"/>
    <mergeCell ref="N16:P16"/>
    <mergeCell ref="S16:V16"/>
    <mergeCell ref="G12:I12"/>
    <mergeCell ref="W13:AA13"/>
    <mergeCell ref="B14:C14"/>
    <mergeCell ref="W14:AA14"/>
    <mergeCell ref="B13:C13"/>
    <mergeCell ref="S13:V13"/>
    <mergeCell ref="G14:I14"/>
    <mergeCell ref="K14:M14"/>
    <mergeCell ref="N14:P14"/>
    <mergeCell ref="Q14:R14"/>
    <mergeCell ref="W12:AA12"/>
    <mergeCell ref="Y3:AA8"/>
    <mergeCell ref="B12:C12"/>
    <mergeCell ref="S12:V12"/>
    <mergeCell ref="M5:M6"/>
    <mergeCell ref="J6:L6"/>
    <mergeCell ref="K12:M12"/>
    <mergeCell ref="N12:P12"/>
    <mergeCell ref="W10:AA11"/>
    <mergeCell ref="Q12:R12"/>
    <mergeCell ref="Q11:R11"/>
    <mergeCell ref="S11:V11"/>
    <mergeCell ref="N5:P6"/>
    <mergeCell ref="C5:D6"/>
    <mergeCell ref="I5:I6"/>
    <mergeCell ref="E5:H5"/>
    <mergeCell ref="E6:H6"/>
    <mergeCell ref="B10:C11"/>
    <mergeCell ref="N10:V10"/>
    <mergeCell ref="G10:M10"/>
    <mergeCell ref="D10:D11"/>
    <mergeCell ref="G11:I11"/>
    <mergeCell ref="E10:F10"/>
    <mergeCell ref="J5:L5"/>
    <mergeCell ref="N11:P11"/>
    <mergeCell ref="K11:M11"/>
  </mergeCells>
  <dataValidations count="1">
    <dataValidation type="list" allowBlank="1" showInputMessage="1" showErrorMessage="1" sqref="F12:F35">
      <formula1>熱值單位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tabColor indexed="11"/>
  </sheetPr>
  <dimension ref="A1:AA36"/>
  <sheetViews>
    <sheetView showGridLines="0" zoomScale="80" zoomScaleNormal="80" zoomScalePageLayoutView="0" workbookViewId="0" topLeftCell="B1">
      <selection activeCell="AC13" sqref="AC13"/>
    </sheetView>
  </sheetViews>
  <sheetFormatPr defaultColWidth="11.00390625" defaultRowHeight="16.5"/>
  <cols>
    <col min="1" max="1" width="1.12109375" style="74" customWidth="1"/>
    <col min="2" max="2" width="2.875" style="74" customWidth="1"/>
    <col min="3" max="3" width="6.00390625" style="74" customWidth="1"/>
    <col min="4" max="4" width="20.625" style="74" customWidth="1"/>
    <col min="5" max="6" width="11.875" style="74" customWidth="1"/>
    <col min="7" max="7" width="4.875" style="74" customWidth="1"/>
    <col min="8" max="8" width="3.125" style="74" customWidth="1"/>
    <col min="9" max="9" width="4.875" style="75" customWidth="1"/>
    <col min="10" max="10" width="6.125" style="76" customWidth="1"/>
    <col min="11" max="11" width="3.375" style="76" customWidth="1"/>
    <col min="12" max="12" width="5.875" style="76" customWidth="1"/>
    <col min="13" max="13" width="2.625" style="75" customWidth="1"/>
    <col min="14" max="14" width="7.125" style="76" customWidth="1"/>
    <col min="15" max="15" width="5.375" style="76" customWidth="1"/>
    <col min="16" max="16" width="4.125" style="76" customWidth="1"/>
    <col min="17" max="17" width="2.875" style="78" customWidth="1"/>
    <col min="18" max="18" width="2.875" style="79" customWidth="1"/>
    <col min="19" max="20" width="4.125" style="74" customWidth="1"/>
    <col min="21" max="22" width="4.125" style="80" customWidth="1"/>
    <col min="23" max="23" width="14.125" style="81" customWidth="1"/>
    <col min="24" max="24" width="1.4921875" style="81" customWidth="1"/>
    <col min="25" max="25" width="5.875" style="81" customWidth="1"/>
    <col min="26" max="26" width="4.875" style="81" customWidth="1"/>
    <col min="27" max="27" width="6.125" style="81" customWidth="1"/>
    <col min="28" max="28" width="2.00390625" style="81" customWidth="1"/>
    <col min="29" max="16384" width="11.00390625" style="81" customWidth="1"/>
  </cols>
  <sheetData>
    <row r="1" spans="2:27" ht="19.5">
      <c r="B1" s="30" t="s">
        <v>365</v>
      </c>
      <c r="O1" s="77"/>
      <c r="P1" s="77"/>
      <c r="AA1" s="77"/>
    </row>
    <row r="2" ht="19.5">
      <c r="B2" s="82" t="s">
        <v>12</v>
      </c>
    </row>
    <row r="3" spans="2:27" ht="8.25" customHeight="1">
      <c r="B3" s="83"/>
      <c r="C3" s="84"/>
      <c r="D3" s="84"/>
      <c r="E3" s="84"/>
      <c r="F3" s="84"/>
      <c r="G3" s="84"/>
      <c r="H3" s="84"/>
      <c r="I3" s="85"/>
      <c r="J3" s="86"/>
      <c r="K3" s="86"/>
      <c r="L3" s="86"/>
      <c r="M3" s="85"/>
      <c r="N3" s="86"/>
      <c r="O3" s="86"/>
      <c r="P3" s="86"/>
      <c r="Q3" s="87"/>
      <c r="R3" s="88"/>
      <c r="S3" s="89"/>
      <c r="T3" s="89"/>
      <c r="U3" s="90"/>
      <c r="V3" s="90"/>
      <c r="W3" s="90"/>
      <c r="X3" s="91"/>
      <c r="Y3" s="562" t="s">
        <v>546</v>
      </c>
      <c r="Z3" s="478"/>
      <c r="AA3" s="479"/>
    </row>
    <row r="4" spans="1:27" s="99" customFormat="1" ht="3" customHeight="1">
      <c r="A4" s="92"/>
      <c r="B4" s="93"/>
      <c r="C4" s="100"/>
      <c r="D4" s="100"/>
      <c r="E4" s="100"/>
      <c r="F4" s="100"/>
      <c r="G4" s="100"/>
      <c r="H4" s="100"/>
      <c r="I4" s="101"/>
      <c r="J4" s="102"/>
      <c r="K4" s="102"/>
      <c r="L4" s="102"/>
      <c r="M4" s="101"/>
      <c r="N4" s="102"/>
      <c r="O4" s="102"/>
      <c r="P4" s="102"/>
      <c r="Q4" s="94"/>
      <c r="R4" s="95"/>
      <c r="S4" s="96"/>
      <c r="T4" s="96"/>
      <c r="U4" s="97"/>
      <c r="V4" s="97"/>
      <c r="W4" s="97"/>
      <c r="X4" s="98"/>
      <c r="Y4" s="480"/>
      <c r="Z4" s="481"/>
      <c r="AA4" s="482"/>
    </row>
    <row r="5" spans="1:27" s="99" customFormat="1" ht="14.25" customHeight="1">
      <c r="A5" s="92"/>
      <c r="B5" s="93"/>
      <c r="C5" s="498" t="s">
        <v>13</v>
      </c>
      <c r="D5" s="499"/>
      <c r="E5" s="472" t="s">
        <v>14</v>
      </c>
      <c r="F5" s="473"/>
      <c r="G5" s="473"/>
      <c r="H5" s="473"/>
      <c r="I5" s="466" t="s">
        <v>367</v>
      </c>
      <c r="J5" s="563">
        <f>SUM(S12:V13)</f>
        <v>2023136460</v>
      </c>
      <c r="K5" s="564"/>
      <c r="L5" s="564"/>
      <c r="M5" s="513" t="s">
        <v>367</v>
      </c>
      <c r="N5" s="497">
        <f>J5/J6</f>
        <v>0.007820976660076745</v>
      </c>
      <c r="O5" s="497"/>
      <c r="P5" s="497"/>
      <c r="Q5" s="94"/>
      <c r="R5" s="95"/>
      <c r="S5" s="96"/>
      <c r="T5" s="96"/>
      <c r="U5" s="97"/>
      <c r="V5" s="97"/>
      <c r="W5" s="97"/>
      <c r="X5" s="98"/>
      <c r="Y5" s="480"/>
      <c r="Z5" s="481"/>
      <c r="AA5" s="482"/>
    </row>
    <row r="6" spans="1:27" s="99" customFormat="1" ht="14.25" customHeight="1">
      <c r="A6" s="92"/>
      <c r="B6" s="93"/>
      <c r="C6" s="499"/>
      <c r="D6" s="499"/>
      <c r="E6" s="474" t="s">
        <v>10</v>
      </c>
      <c r="F6" s="475"/>
      <c r="G6" s="475"/>
      <c r="H6" s="475"/>
      <c r="I6" s="500"/>
      <c r="J6" s="515">
        <f>'1-3能源消耗量'!J6:L6</f>
        <v>258680794986.56213</v>
      </c>
      <c r="K6" s="515"/>
      <c r="L6" s="515"/>
      <c r="M6" s="514"/>
      <c r="N6" s="497"/>
      <c r="O6" s="497"/>
      <c r="P6" s="497"/>
      <c r="Q6" s="94"/>
      <c r="R6" s="95"/>
      <c r="S6" s="96"/>
      <c r="T6" s="96"/>
      <c r="U6" s="97"/>
      <c r="V6" s="97"/>
      <c r="W6" s="97"/>
      <c r="X6" s="98"/>
      <c r="Y6" s="480"/>
      <c r="Z6" s="481"/>
      <c r="AA6" s="482"/>
    </row>
    <row r="7" spans="1:27" s="99" customFormat="1" ht="4.5" customHeight="1">
      <c r="A7" s="92"/>
      <c r="B7" s="93"/>
      <c r="C7" s="100"/>
      <c r="D7" s="100"/>
      <c r="E7" s="100"/>
      <c r="F7" s="100"/>
      <c r="G7" s="100"/>
      <c r="H7" s="100"/>
      <c r="I7" s="101"/>
      <c r="J7" s="102"/>
      <c r="K7" s="102"/>
      <c r="L7" s="102"/>
      <c r="M7" s="101"/>
      <c r="N7" s="102"/>
      <c r="O7" s="102"/>
      <c r="P7" s="102"/>
      <c r="Q7" s="94"/>
      <c r="R7" s="95"/>
      <c r="S7" s="96"/>
      <c r="T7" s="96"/>
      <c r="U7" s="97"/>
      <c r="V7" s="97"/>
      <c r="W7" s="97"/>
      <c r="X7" s="98"/>
      <c r="Y7" s="480"/>
      <c r="Z7" s="481"/>
      <c r="AA7" s="482"/>
    </row>
    <row r="8" spans="1:27" s="99" customFormat="1" ht="6.75" customHeight="1">
      <c r="A8" s="92"/>
      <c r="B8" s="119"/>
      <c r="C8" s="120"/>
      <c r="D8" s="120"/>
      <c r="E8" s="120"/>
      <c r="F8" s="120"/>
      <c r="G8" s="120"/>
      <c r="H8" s="120"/>
      <c r="I8" s="121"/>
      <c r="J8" s="104"/>
      <c r="K8" s="104"/>
      <c r="L8" s="104"/>
      <c r="M8" s="121"/>
      <c r="N8" s="104"/>
      <c r="O8" s="104"/>
      <c r="P8" s="104"/>
      <c r="Q8" s="122"/>
      <c r="R8" s="123"/>
      <c r="S8" s="120"/>
      <c r="T8" s="120"/>
      <c r="U8" s="124"/>
      <c r="V8" s="124"/>
      <c r="W8" s="124"/>
      <c r="X8" s="125"/>
      <c r="Y8" s="483"/>
      <c r="Z8" s="484"/>
      <c r="AA8" s="485"/>
    </row>
    <row r="10" spans="2:27" ht="16.5">
      <c r="B10" s="573" t="s">
        <v>368</v>
      </c>
      <c r="C10" s="574"/>
      <c r="D10" s="571" t="s">
        <v>376</v>
      </c>
      <c r="E10" s="577" t="s">
        <v>308</v>
      </c>
      <c r="F10" s="546"/>
      <c r="G10" s="545"/>
      <c r="H10" s="545"/>
      <c r="I10" s="545"/>
      <c r="J10" s="545"/>
      <c r="K10" s="545"/>
      <c r="L10" s="545"/>
      <c r="M10" s="545"/>
      <c r="N10" s="545" t="s">
        <v>708</v>
      </c>
      <c r="O10" s="545"/>
      <c r="P10" s="545"/>
      <c r="Q10" s="545"/>
      <c r="R10" s="545"/>
      <c r="S10" s="545"/>
      <c r="T10" s="545"/>
      <c r="U10" s="545"/>
      <c r="V10" s="545"/>
      <c r="W10" s="565" t="s">
        <v>369</v>
      </c>
      <c r="X10" s="566"/>
      <c r="Y10" s="566"/>
      <c r="Z10" s="566"/>
      <c r="AA10" s="567"/>
    </row>
    <row r="11" spans="2:27" ht="16.5">
      <c r="B11" s="575"/>
      <c r="C11" s="576"/>
      <c r="D11" s="572"/>
      <c r="E11" s="181" t="s">
        <v>374</v>
      </c>
      <c r="F11" s="181" t="s">
        <v>48</v>
      </c>
      <c r="G11" s="558" t="s">
        <v>377</v>
      </c>
      <c r="H11" s="545"/>
      <c r="I11" s="545"/>
      <c r="J11" s="182" t="s">
        <v>48</v>
      </c>
      <c r="K11" s="558" t="s">
        <v>11</v>
      </c>
      <c r="L11" s="545"/>
      <c r="M11" s="545"/>
      <c r="N11" s="558" t="s">
        <v>377</v>
      </c>
      <c r="O11" s="545"/>
      <c r="P11" s="545"/>
      <c r="Q11" s="558" t="s">
        <v>48</v>
      </c>
      <c r="R11" s="545"/>
      <c r="S11" s="558" t="s">
        <v>11</v>
      </c>
      <c r="T11" s="545"/>
      <c r="U11" s="545"/>
      <c r="V11" s="545"/>
      <c r="W11" s="568"/>
      <c r="X11" s="569"/>
      <c r="Y11" s="569"/>
      <c r="Z11" s="569"/>
      <c r="AA11" s="570"/>
    </row>
    <row r="12" spans="2:27" ht="33">
      <c r="B12" s="559">
        <v>2</v>
      </c>
      <c r="C12" s="560"/>
      <c r="D12" s="230" t="s">
        <v>867</v>
      </c>
      <c r="E12" s="231">
        <v>12180</v>
      </c>
      <c r="F12" s="222" t="s">
        <v>505</v>
      </c>
      <c r="G12" s="561">
        <v>0</v>
      </c>
      <c r="H12" s="561"/>
      <c r="I12" s="561"/>
      <c r="J12" s="232" t="s">
        <v>506</v>
      </c>
      <c r="K12" s="561">
        <f>E12*G12</f>
        <v>0</v>
      </c>
      <c r="L12" s="561"/>
      <c r="M12" s="561"/>
      <c r="N12" s="548">
        <v>155151</v>
      </c>
      <c r="O12" s="548"/>
      <c r="P12" s="548"/>
      <c r="Q12" s="549" t="s">
        <v>506</v>
      </c>
      <c r="R12" s="549"/>
      <c r="S12" s="557">
        <f>E12*N12</f>
        <v>1889739180</v>
      </c>
      <c r="T12" s="557"/>
      <c r="U12" s="557"/>
      <c r="V12" s="557"/>
      <c r="W12" s="554" t="s">
        <v>691</v>
      </c>
      <c r="X12" s="555"/>
      <c r="Y12" s="555"/>
      <c r="Z12" s="555"/>
      <c r="AA12" s="556"/>
    </row>
    <row r="13" spans="2:27" ht="33">
      <c r="B13" s="532">
        <v>3</v>
      </c>
      <c r="C13" s="533"/>
      <c r="D13" s="230" t="s">
        <v>868</v>
      </c>
      <c r="E13" s="231">
        <v>564</v>
      </c>
      <c r="F13" s="222" t="s">
        <v>497</v>
      </c>
      <c r="G13" s="547">
        <v>0</v>
      </c>
      <c r="H13" s="547"/>
      <c r="I13" s="547"/>
      <c r="J13" s="222" t="s">
        <v>506</v>
      </c>
      <c r="K13" s="547">
        <f>E13*G13</f>
        <v>0</v>
      </c>
      <c r="L13" s="547"/>
      <c r="M13" s="547"/>
      <c r="N13" s="548">
        <v>236520</v>
      </c>
      <c r="O13" s="548"/>
      <c r="P13" s="548"/>
      <c r="Q13" s="549" t="s">
        <v>506</v>
      </c>
      <c r="R13" s="549"/>
      <c r="S13" s="557">
        <f>E13*N13</f>
        <v>133397280</v>
      </c>
      <c r="T13" s="557"/>
      <c r="U13" s="557"/>
      <c r="V13" s="557"/>
      <c r="W13" s="554" t="s">
        <v>690</v>
      </c>
      <c r="X13" s="555"/>
      <c r="Y13" s="555"/>
      <c r="Z13" s="555"/>
      <c r="AA13" s="556"/>
    </row>
    <row r="14" spans="2:27" ht="15">
      <c r="B14" s="532">
        <v>4</v>
      </c>
      <c r="C14" s="533"/>
      <c r="D14" s="130"/>
      <c r="E14" s="126"/>
      <c r="F14" s="126"/>
      <c r="G14" s="545"/>
      <c r="H14" s="545"/>
      <c r="I14" s="545"/>
      <c r="J14" s="131"/>
      <c r="K14" s="545"/>
      <c r="L14" s="545"/>
      <c r="M14" s="545"/>
      <c r="N14" s="545"/>
      <c r="O14" s="545"/>
      <c r="P14" s="545"/>
      <c r="Q14" s="546"/>
      <c r="R14" s="546"/>
      <c r="S14" s="553"/>
      <c r="T14" s="553"/>
      <c r="U14" s="553"/>
      <c r="V14" s="553"/>
      <c r="W14" s="550"/>
      <c r="X14" s="551"/>
      <c r="Y14" s="551"/>
      <c r="Z14" s="551"/>
      <c r="AA14" s="552"/>
    </row>
    <row r="15" spans="2:27" ht="15">
      <c r="B15" s="532">
        <v>5</v>
      </c>
      <c r="C15" s="533"/>
      <c r="D15" s="130"/>
      <c r="E15" s="126"/>
      <c r="F15" s="126"/>
      <c r="G15" s="545"/>
      <c r="H15" s="545"/>
      <c r="I15" s="545"/>
      <c r="J15" s="131"/>
      <c r="K15" s="545"/>
      <c r="L15" s="545"/>
      <c r="M15" s="545"/>
      <c r="N15" s="545"/>
      <c r="O15" s="545"/>
      <c r="P15" s="545"/>
      <c r="Q15" s="546"/>
      <c r="R15" s="546"/>
      <c r="S15" s="553"/>
      <c r="T15" s="553"/>
      <c r="U15" s="553"/>
      <c r="V15" s="553"/>
      <c r="W15" s="550"/>
      <c r="X15" s="551"/>
      <c r="Y15" s="551"/>
      <c r="Z15" s="551"/>
      <c r="AA15" s="552"/>
    </row>
    <row r="16" spans="2:27" ht="15">
      <c r="B16" s="532">
        <v>6</v>
      </c>
      <c r="C16" s="533"/>
      <c r="D16" s="130"/>
      <c r="E16" s="126"/>
      <c r="F16" s="126"/>
      <c r="G16" s="545"/>
      <c r="H16" s="545"/>
      <c r="I16" s="545"/>
      <c r="J16" s="131"/>
      <c r="K16" s="545"/>
      <c r="L16" s="545"/>
      <c r="M16" s="545"/>
      <c r="N16" s="545"/>
      <c r="O16" s="545"/>
      <c r="P16" s="545"/>
      <c r="Q16" s="546"/>
      <c r="R16" s="546"/>
      <c r="S16" s="553"/>
      <c r="T16" s="553"/>
      <c r="U16" s="553"/>
      <c r="V16" s="553"/>
      <c r="W16" s="550"/>
      <c r="X16" s="551"/>
      <c r="Y16" s="551"/>
      <c r="Z16" s="551"/>
      <c r="AA16" s="552"/>
    </row>
    <row r="17" spans="2:27" ht="15">
      <c r="B17" s="532">
        <v>7</v>
      </c>
      <c r="C17" s="533"/>
      <c r="D17" s="130"/>
      <c r="E17" s="126"/>
      <c r="F17" s="126"/>
      <c r="G17" s="545"/>
      <c r="H17" s="545"/>
      <c r="I17" s="545"/>
      <c r="J17" s="131"/>
      <c r="K17" s="545"/>
      <c r="L17" s="545"/>
      <c r="M17" s="545"/>
      <c r="N17" s="545"/>
      <c r="O17" s="545"/>
      <c r="P17" s="545"/>
      <c r="Q17" s="546"/>
      <c r="R17" s="546"/>
      <c r="S17" s="553"/>
      <c r="T17" s="553"/>
      <c r="U17" s="553"/>
      <c r="V17" s="553"/>
      <c r="W17" s="550"/>
      <c r="X17" s="551"/>
      <c r="Y17" s="551"/>
      <c r="Z17" s="551"/>
      <c r="AA17" s="552"/>
    </row>
    <row r="18" spans="2:27" ht="15">
      <c r="B18" s="532">
        <v>8</v>
      </c>
      <c r="C18" s="533"/>
      <c r="D18" s="130"/>
      <c r="E18" s="126"/>
      <c r="F18" s="126"/>
      <c r="G18" s="545"/>
      <c r="H18" s="545"/>
      <c r="I18" s="545"/>
      <c r="J18" s="131"/>
      <c r="K18" s="545"/>
      <c r="L18" s="545"/>
      <c r="M18" s="545"/>
      <c r="N18" s="545"/>
      <c r="O18" s="545"/>
      <c r="P18" s="545"/>
      <c r="Q18" s="546"/>
      <c r="R18" s="546"/>
      <c r="S18" s="553"/>
      <c r="T18" s="553"/>
      <c r="U18" s="553"/>
      <c r="V18" s="553"/>
      <c r="W18" s="550"/>
      <c r="X18" s="551"/>
      <c r="Y18" s="551"/>
      <c r="Z18" s="551"/>
      <c r="AA18" s="552"/>
    </row>
    <row r="19" spans="2:27" ht="15">
      <c r="B19" s="532">
        <v>9</v>
      </c>
      <c r="C19" s="533"/>
      <c r="D19" s="130"/>
      <c r="E19" s="126"/>
      <c r="F19" s="126"/>
      <c r="G19" s="545"/>
      <c r="H19" s="545"/>
      <c r="I19" s="545"/>
      <c r="J19" s="131"/>
      <c r="K19" s="545"/>
      <c r="L19" s="545"/>
      <c r="M19" s="545"/>
      <c r="N19" s="545"/>
      <c r="O19" s="545"/>
      <c r="P19" s="545"/>
      <c r="Q19" s="546"/>
      <c r="R19" s="546"/>
      <c r="S19" s="553"/>
      <c r="T19" s="553"/>
      <c r="U19" s="553"/>
      <c r="V19" s="553"/>
      <c r="W19" s="550"/>
      <c r="X19" s="551"/>
      <c r="Y19" s="551"/>
      <c r="Z19" s="551"/>
      <c r="AA19" s="552"/>
    </row>
    <row r="20" spans="2:27" ht="15">
      <c r="B20" s="532">
        <v>10</v>
      </c>
      <c r="C20" s="533"/>
      <c r="D20" s="130"/>
      <c r="E20" s="126"/>
      <c r="F20" s="126"/>
      <c r="G20" s="545"/>
      <c r="H20" s="545"/>
      <c r="I20" s="545"/>
      <c r="J20" s="131"/>
      <c r="K20" s="545"/>
      <c r="L20" s="545"/>
      <c r="M20" s="545"/>
      <c r="N20" s="545"/>
      <c r="O20" s="545"/>
      <c r="P20" s="545"/>
      <c r="Q20" s="546"/>
      <c r="R20" s="546"/>
      <c r="S20" s="553"/>
      <c r="T20" s="553"/>
      <c r="U20" s="553"/>
      <c r="V20" s="553"/>
      <c r="W20" s="550"/>
      <c r="X20" s="551"/>
      <c r="Y20" s="551"/>
      <c r="Z20" s="551"/>
      <c r="AA20" s="552"/>
    </row>
    <row r="21" spans="2:27" ht="15">
      <c r="B21" s="532">
        <v>11</v>
      </c>
      <c r="C21" s="533"/>
      <c r="D21" s="130"/>
      <c r="E21" s="126"/>
      <c r="F21" s="126"/>
      <c r="G21" s="545"/>
      <c r="H21" s="545"/>
      <c r="I21" s="545"/>
      <c r="J21" s="131"/>
      <c r="K21" s="545"/>
      <c r="L21" s="545"/>
      <c r="M21" s="545"/>
      <c r="N21" s="545"/>
      <c r="O21" s="545"/>
      <c r="P21" s="545"/>
      <c r="Q21" s="546"/>
      <c r="R21" s="546"/>
      <c r="S21" s="553"/>
      <c r="T21" s="553"/>
      <c r="U21" s="553"/>
      <c r="V21" s="553"/>
      <c r="W21" s="550"/>
      <c r="X21" s="551"/>
      <c r="Y21" s="551"/>
      <c r="Z21" s="551"/>
      <c r="AA21" s="552"/>
    </row>
    <row r="22" spans="2:27" ht="15">
      <c r="B22" s="532">
        <v>12</v>
      </c>
      <c r="C22" s="533"/>
      <c r="D22" s="130"/>
      <c r="E22" s="126"/>
      <c r="F22" s="126"/>
      <c r="G22" s="545"/>
      <c r="H22" s="545"/>
      <c r="I22" s="545"/>
      <c r="J22" s="131"/>
      <c r="K22" s="545"/>
      <c r="L22" s="545"/>
      <c r="M22" s="545"/>
      <c r="N22" s="545"/>
      <c r="O22" s="545"/>
      <c r="P22" s="545"/>
      <c r="Q22" s="546"/>
      <c r="R22" s="546"/>
      <c r="S22" s="553"/>
      <c r="T22" s="553"/>
      <c r="U22" s="553"/>
      <c r="V22" s="553"/>
      <c r="W22" s="550"/>
      <c r="X22" s="551"/>
      <c r="Y22" s="551"/>
      <c r="Z22" s="551"/>
      <c r="AA22" s="552"/>
    </row>
    <row r="23" spans="2:27" ht="15">
      <c r="B23" s="532">
        <v>13</v>
      </c>
      <c r="C23" s="533"/>
      <c r="D23" s="130"/>
      <c r="E23" s="126"/>
      <c r="F23" s="126"/>
      <c r="G23" s="545"/>
      <c r="H23" s="545"/>
      <c r="I23" s="545"/>
      <c r="J23" s="131"/>
      <c r="K23" s="545"/>
      <c r="L23" s="545"/>
      <c r="M23" s="545"/>
      <c r="N23" s="545"/>
      <c r="O23" s="545"/>
      <c r="P23" s="545"/>
      <c r="Q23" s="546"/>
      <c r="R23" s="546"/>
      <c r="S23" s="553"/>
      <c r="T23" s="553"/>
      <c r="U23" s="553"/>
      <c r="V23" s="553"/>
      <c r="W23" s="550"/>
      <c r="X23" s="551"/>
      <c r="Y23" s="551"/>
      <c r="Z23" s="551"/>
      <c r="AA23" s="552"/>
    </row>
    <row r="24" spans="2:27" ht="15">
      <c r="B24" s="532">
        <v>14</v>
      </c>
      <c r="C24" s="533"/>
      <c r="D24" s="130"/>
      <c r="E24" s="126"/>
      <c r="F24" s="126"/>
      <c r="G24" s="545"/>
      <c r="H24" s="545"/>
      <c r="I24" s="545"/>
      <c r="J24" s="131"/>
      <c r="K24" s="545"/>
      <c r="L24" s="545"/>
      <c r="M24" s="545"/>
      <c r="N24" s="545"/>
      <c r="O24" s="545"/>
      <c r="P24" s="545"/>
      <c r="Q24" s="546"/>
      <c r="R24" s="546"/>
      <c r="S24" s="553"/>
      <c r="T24" s="553"/>
      <c r="U24" s="553"/>
      <c r="V24" s="553"/>
      <c r="W24" s="550"/>
      <c r="X24" s="551"/>
      <c r="Y24" s="551"/>
      <c r="Z24" s="551"/>
      <c r="AA24" s="552"/>
    </row>
    <row r="25" spans="2:27" ht="15">
      <c r="B25" s="532">
        <v>15</v>
      </c>
      <c r="C25" s="533"/>
      <c r="D25" s="130"/>
      <c r="E25" s="126"/>
      <c r="F25" s="126"/>
      <c r="G25" s="545"/>
      <c r="H25" s="545"/>
      <c r="I25" s="545"/>
      <c r="J25" s="131"/>
      <c r="K25" s="545"/>
      <c r="L25" s="545"/>
      <c r="M25" s="545"/>
      <c r="N25" s="545"/>
      <c r="O25" s="545"/>
      <c r="P25" s="545"/>
      <c r="Q25" s="545"/>
      <c r="R25" s="545"/>
      <c r="S25" s="545"/>
      <c r="T25" s="545"/>
      <c r="U25" s="545"/>
      <c r="V25" s="545"/>
      <c r="W25" s="550"/>
      <c r="X25" s="551"/>
      <c r="Y25" s="551"/>
      <c r="Z25" s="551"/>
      <c r="AA25" s="552"/>
    </row>
    <row r="26" spans="2:27" ht="15">
      <c r="B26" s="532">
        <v>16</v>
      </c>
      <c r="C26" s="533"/>
      <c r="D26" s="130"/>
      <c r="E26" s="126"/>
      <c r="F26" s="126"/>
      <c r="G26" s="545"/>
      <c r="H26" s="545"/>
      <c r="I26" s="545"/>
      <c r="J26" s="131"/>
      <c r="K26" s="545"/>
      <c r="L26" s="545"/>
      <c r="M26" s="545"/>
      <c r="N26" s="545"/>
      <c r="O26" s="545"/>
      <c r="P26" s="545"/>
      <c r="Q26" s="545"/>
      <c r="R26" s="545"/>
      <c r="S26" s="545"/>
      <c r="T26" s="545"/>
      <c r="U26" s="545"/>
      <c r="V26" s="545"/>
      <c r="W26" s="550"/>
      <c r="X26" s="551"/>
      <c r="Y26" s="551"/>
      <c r="Z26" s="551"/>
      <c r="AA26" s="552"/>
    </row>
    <row r="27" spans="2:27" ht="15">
      <c r="B27" s="532">
        <v>17</v>
      </c>
      <c r="C27" s="533"/>
      <c r="D27" s="130"/>
      <c r="E27" s="126"/>
      <c r="F27" s="126"/>
      <c r="G27" s="545"/>
      <c r="H27" s="545"/>
      <c r="I27" s="545"/>
      <c r="J27" s="131"/>
      <c r="K27" s="545"/>
      <c r="L27" s="545"/>
      <c r="M27" s="545"/>
      <c r="N27" s="545"/>
      <c r="O27" s="545"/>
      <c r="P27" s="545"/>
      <c r="Q27" s="545"/>
      <c r="R27" s="545"/>
      <c r="S27" s="545"/>
      <c r="T27" s="545"/>
      <c r="U27" s="545"/>
      <c r="V27" s="545"/>
      <c r="W27" s="550"/>
      <c r="X27" s="551"/>
      <c r="Y27" s="551"/>
      <c r="Z27" s="551"/>
      <c r="AA27" s="552"/>
    </row>
    <row r="28" spans="2:27" ht="15">
      <c r="B28" s="532">
        <v>18</v>
      </c>
      <c r="C28" s="533"/>
      <c r="D28" s="130"/>
      <c r="E28" s="126"/>
      <c r="F28" s="126"/>
      <c r="G28" s="545"/>
      <c r="H28" s="545"/>
      <c r="I28" s="545"/>
      <c r="J28" s="131"/>
      <c r="K28" s="545"/>
      <c r="L28" s="545"/>
      <c r="M28" s="545"/>
      <c r="N28" s="545"/>
      <c r="O28" s="545"/>
      <c r="P28" s="545"/>
      <c r="Q28" s="545"/>
      <c r="R28" s="545"/>
      <c r="S28" s="545"/>
      <c r="T28" s="545"/>
      <c r="U28" s="545"/>
      <c r="V28" s="545"/>
      <c r="W28" s="550"/>
      <c r="X28" s="551"/>
      <c r="Y28" s="551"/>
      <c r="Z28" s="551"/>
      <c r="AA28" s="552"/>
    </row>
    <row r="29" spans="2:27" ht="15">
      <c r="B29" s="532">
        <v>19</v>
      </c>
      <c r="C29" s="533"/>
      <c r="D29" s="130"/>
      <c r="E29" s="126"/>
      <c r="F29" s="126"/>
      <c r="G29" s="545"/>
      <c r="H29" s="545"/>
      <c r="I29" s="545"/>
      <c r="J29" s="131"/>
      <c r="K29" s="545"/>
      <c r="L29" s="545"/>
      <c r="M29" s="545"/>
      <c r="N29" s="545"/>
      <c r="O29" s="545"/>
      <c r="P29" s="545"/>
      <c r="Q29" s="545"/>
      <c r="R29" s="545"/>
      <c r="S29" s="545"/>
      <c r="T29" s="545"/>
      <c r="U29" s="545"/>
      <c r="V29" s="545"/>
      <c r="W29" s="550"/>
      <c r="X29" s="551"/>
      <c r="Y29" s="551"/>
      <c r="Z29" s="551"/>
      <c r="AA29" s="552"/>
    </row>
    <row r="30" spans="2:27" ht="15">
      <c r="B30" s="532">
        <v>20</v>
      </c>
      <c r="C30" s="533"/>
      <c r="D30" s="130"/>
      <c r="E30" s="126"/>
      <c r="F30" s="126"/>
      <c r="G30" s="545"/>
      <c r="H30" s="545"/>
      <c r="I30" s="545"/>
      <c r="J30" s="131"/>
      <c r="K30" s="545"/>
      <c r="L30" s="545"/>
      <c r="M30" s="545"/>
      <c r="N30" s="545"/>
      <c r="O30" s="545"/>
      <c r="P30" s="545"/>
      <c r="Q30" s="545"/>
      <c r="R30" s="545"/>
      <c r="S30" s="545"/>
      <c r="T30" s="545"/>
      <c r="U30" s="545"/>
      <c r="V30" s="545"/>
      <c r="W30" s="550"/>
      <c r="X30" s="551"/>
      <c r="Y30" s="551"/>
      <c r="Z30" s="551"/>
      <c r="AA30" s="552"/>
    </row>
    <row r="31" spans="2:27" ht="15">
      <c r="B31" s="532">
        <v>21</v>
      </c>
      <c r="C31" s="533"/>
      <c r="D31" s="130"/>
      <c r="E31" s="126"/>
      <c r="F31" s="126"/>
      <c r="G31" s="545"/>
      <c r="H31" s="545"/>
      <c r="I31" s="545"/>
      <c r="J31" s="131"/>
      <c r="K31" s="545"/>
      <c r="L31" s="545"/>
      <c r="M31" s="545"/>
      <c r="N31" s="545"/>
      <c r="O31" s="545"/>
      <c r="P31" s="545"/>
      <c r="Q31" s="545"/>
      <c r="R31" s="545"/>
      <c r="S31" s="545"/>
      <c r="T31" s="545"/>
      <c r="U31" s="545"/>
      <c r="V31" s="545"/>
      <c r="W31" s="550"/>
      <c r="X31" s="551"/>
      <c r="Y31" s="551"/>
      <c r="Z31" s="551"/>
      <c r="AA31" s="552"/>
    </row>
    <row r="32" spans="2:27" ht="15">
      <c r="B32" s="532">
        <v>22</v>
      </c>
      <c r="C32" s="533"/>
      <c r="D32" s="130"/>
      <c r="E32" s="126"/>
      <c r="F32" s="126"/>
      <c r="G32" s="545"/>
      <c r="H32" s="545"/>
      <c r="I32" s="545"/>
      <c r="J32" s="131"/>
      <c r="K32" s="545"/>
      <c r="L32" s="545"/>
      <c r="M32" s="545"/>
      <c r="N32" s="545"/>
      <c r="O32" s="545"/>
      <c r="P32" s="545"/>
      <c r="Q32" s="545"/>
      <c r="R32" s="545"/>
      <c r="S32" s="545"/>
      <c r="T32" s="545"/>
      <c r="U32" s="545"/>
      <c r="V32" s="545"/>
      <c r="W32" s="550"/>
      <c r="X32" s="551"/>
      <c r="Y32" s="551"/>
      <c r="Z32" s="551"/>
      <c r="AA32" s="552"/>
    </row>
    <row r="33" spans="2:27" ht="15">
      <c r="B33" s="532">
        <v>23</v>
      </c>
      <c r="C33" s="533"/>
      <c r="D33" s="130"/>
      <c r="E33" s="126"/>
      <c r="F33" s="126"/>
      <c r="G33" s="545"/>
      <c r="H33" s="545"/>
      <c r="I33" s="545"/>
      <c r="J33" s="131"/>
      <c r="K33" s="545"/>
      <c r="L33" s="545"/>
      <c r="M33" s="545"/>
      <c r="N33" s="545"/>
      <c r="O33" s="545"/>
      <c r="P33" s="545"/>
      <c r="Q33" s="545"/>
      <c r="R33" s="545"/>
      <c r="S33" s="545"/>
      <c r="T33" s="545"/>
      <c r="U33" s="545"/>
      <c r="V33" s="545"/>
      <c r="W33" s="550"/>
      <c r="X33" s="551"/>
      <c r="Y33" s="551"/>
      <c r="Z33" s="551"/>
      <c r="AA33" s="552"/>
    </row>
    <row r="34" spans="2:27" ht="15">
      <c r="B34" s="532">
        <v>24</v>
      </c>
      <c r="C34" s="533"/>
      <c r="D34" s="130"/>
      <c r="E34" s="126"/>
      <c r="F34" s="126"/>
      <c r="G34" s="545"/>
      <c r="H34" s="545"/>
      <c r="I34" s="545"/>
      <c r="J34" s="131"/>
      <c r="K34" s="545"/>
      <c r="L34" s="545"/>
      <c r="M34" s="545"/>
      <c r="N34" s="545"/>
      <c r="O34" s="545"/>
      <c r="P34" s="545"/>
      <c r="Q34" s="545"/>
      <c r="R34" s="545"/>
      <c r="S34" s="545"/>
      <c r="T34" s="545"/>
      <c r="U34" s="545"/>
      <c r="V34" s="545"/>
      <c r="W34" s="550"/>
      <c r="X34" s="551"/>
      <c r="Y34" s="551"/>
      <c r="Z34" s="551"/>
      <c r="AA34" s="552"/>
    </row>
    <row r="35" spans="2:27" ht="15">
      <c r="B35" s="532">
        <v>25</v>
      </c>
      <c r="C35" s="533"/>
      <c r="D35" s="130"/>
      <c r="E35" s="126"/>
      <c r="F35" s="126"/>
      <c r="G35" s="545"/>
      <c r="H35" s="545"/>
      <c r="I35" s="545"/>
      <c r="J35" s="131"/>
      <c r="K35" s="545"/>
      <c r="L35" s="545"/>
      <c r="M35" s="545"/>
      <c r="N35" s="545"/>
      <c r="O35" s="545"/>
      <c r="P35" s="545"/>
      <c r="Q35" s="545"/>
      <c r="R35" s="545"/>
      <c r="S35" s="545"/>
      <c r="T35" s="545"/>
      <c r="U35" s="545"/>
      <c r="V35" s="545"/>
      <c r="W35" s="550"/>
      <c r="X35" s="551"/>
      <c r="Y35" s="551"/>
      <c r="Z35" s="551"/>
      <c r="AA35" s="552"/>
    </row>
    <row r="36" spans="2:27" ht="15">
      <c r="B36" s="532">
        <v>26</v>
      </c>
      <c r="C36" s="533"/>
      <c r="D36" s="130"/>
      <c r="E36" s="126"/>
      <c r="F36" s="126"/>
      <c r="G36" s="545"/>
      <c r="H36" s="545"/>
      <c r="I36" s="545"/>
      <c r="J36" s="131"/>
      <c r="K36" s="545"/>
      <c r="L36" s="545"/>
      <c r="M36" s="545"/>
      <c r="N36" s="545"/>
      <c r="O36" s="545"/>
      <c r="P36" s="545"/>
      <c r="Q36" s="545"/>
      <c r="R36" s="545"/>
      <c r="S36" s="545"/>
      <c r="T36" s="545"/>
      <c r="U36" s="545"/>
      <c r="V36" s="545"/>
      <c r="W36" s="550"/>
      <c r="X36" s="551"/>
      <c r="Y36" s="551"/>
      <c r="Z36" s="551"/>
      <c r="AA36" s="552"/>
    </row>
  </sheetData>
  <sheetProtection formatCells="0" formatRows="0" insertRows="0" deleteRows="0"/>
  <mergeCells count="195">
    <mergeCell ref="I5:I6"/>
    <mergeCell ref="E5:H5"/>
    <mergeCell ref="E6:H6"/>
    <mergeCell ref="D10:D11"/>
    <mergeCell ref="B10:C11"/>
    <mergeCell ref="E10:F10"/>
    <mergeCell ref="G10:M10"/>
    <mergeCell ref="M5:M6"/>
    <mergeCell ref="Y3:AA8"/>
    <mergeCell ref="J5:L5"/>
    <mergeCell ref="J6:L6"/>
    <mergeCell ref="N5:P6"/>
    <mergeCell ref="C5:D6"/>
    <mergeCell ref="W10:AA11"/>
    <mergeCell ref="G11:I11"/>
    <mergeCell ref="N11:P11"/>
    <mergeCell ref="K11:M11"/>
    <mergeCell ref="Q11:R11"/>
    <mergeCell ref="S11:V11"/>
    <mergeCell ref="N10:V10"/>
    <mergeCell ref="B12:C12"/>
    <mergeCell ref="W12:AA12"/>
    <mergeCell ref="G12:I12"/>
    <mergeCell ref="K12:M12"/>
    <mergeCell ref="N12:P12"/>
    <mergeCell ref="Q12:R12"/>
    <mergeCell ref="S12:V12"/>
    <mergeCell ref="W13:AA13"/>
    <mergeCell ref="B14:C14"/>
    <mergeCell ref="W14:AA14"/>
    <mergeCell ref="B13:C13"/>
    <mergeCell ref="S13:V13"/>
    <mergeCell ref="G14:I14"/>
    <mergeCell ref="K14:M14"/>
    <mergeCell ref="N14:P14"/>
    <mergeCell ref="Q14:R14"/>
    <mergeCell ref="S14:V14"/>
    <mergeCell ref="W15:AA15"/>
    <mergeCell ref="B16:C16"/>
    <mergeCell ref="W16:AA16"/>
    <mergeCell ref="B15:C15"/>
    <mergeCell ref="S15:V15"/>
    <mergeCell ref="G16:I16"/>
    <mergeCell ref="K16:M16"/>
    <mergeCell ref="N16:P16"/>
    <mergeCell ref="Q16:R16"/>
    <mergeCell ref="S16:V16"/>
    <mergeCell ref="W17:AA17"/>
    <mergeCell ref="B18:C18"/>
    <mergeCell ref="W18:AA18"/>
    <mergeCell ref="B17:C17"/>
    <mergeCell ref="S17:V17"/>
    <mergeCell ref="G18:I18"/>
    <mergeCell ref="K18:M18"/>
    <mergeCell ref="N18:P18"/>
    <mergeCell ref="Q18:R18"/>
    <mergeCell ref="S18:V18"/>
    <mergeCell ref="W19:AA19"/>
    <mergeCell ref="B20:C20"/>
    <mergeCell ref="W20:AA20"/>
    <mergeCell ref="B19:C19"/>
    <mergeCell ref="S19:V19"/>
    <mergeCell ref="G20:I20"/>
    <mergeCell ref="K20:M20"/>
    <mergeCell ref="N20:P20"/>
    <mergeCell ref="Q20:R20"/>
    <mergeCell ref="S20:V20"/>
    <mergeCell ref="W21:AA21"/>
    <mergeCell ref="B22:C22"/>
    <mergeCell ref="W22:AA22"/>
    <mergeCell ref="B21:C21"/>
    <mergeCell ref="S21:V21"/>
    <mergeCell ref="G22:I22"/>
    <mergeCell ref="K22:M22"/>
    <mergeCell ref="N22:P22"/>
    <mergeCell ref="Q22:R22"/>
    <mergeCell ref="S22:V22"/>
    <mergeCell ref="W23:AA23"/>
    <mergeCell ref="B24:C24"/>
    <mergeCell ref="W24:AA24"/>
    <mergeCell ref="B23:C23"/>
    <mergeCell ref="S23:V23"/>
    <mergeCell ref="G24:I24"/>
    <mergeCell ref="K24:M24"/>
    <mergeCell ref="N24:P24"/>
    <mergeCell ref="Q24:R24"/>
    <mergeCell ref="S24:V24"/>
    <mergeCell ref="W25:AA25"/>
    <mergeCell ref="B26:C26"/>
    <mergeCell ref="W26:AA26"/>
    <mergeCell ref="B25:C25"/>
    <mergeCell ref="S25:V25"/>
    <mergeCell ref="G26:I26"/>
    <mergeCell ref="K26:M26"/>
    <mergeCell ref="N26:P26"/>
    <mergeCell ref="Q26:R26"/>
    <mergeCell ref="S26:V26"/>
    <mergeCell ref="W27:AA27"/>
    <mergeCell ref="B28:C28"/>
    <mergeCell ref="W28:AA28"/>
    <mergeCell ref="B27:C27"/>
    <mergeCell ref="S27:V27"/>
    <mergeCell ref="G28:I28"/>
    <mergeCell ref="K28:M28"/>
    <mergeCell ref="N28:P28"/>
    <mergeCell ref="S28:V28"/>
    <mergeCell ref="Q28:R28"/>
    <mergeCell ref="B30:C30"/>
    <mergeCell ref="W30:AA30"/>
    <mergeCell ref="B29:C29"/>
    <mergeCell ref="S29:V29"/>
    <mergeCell ref="G30:I30"/>
    <mergeCell ref="K30:M30"/>
    <mergeCell ref="G29:I29"/>
    <mergeCell ref="K29:M29"/>
    <mergeCell ref="N29:P29"/>
    <mergeCell ref="W29:AA29"/>
    <mergeCell ref="N36:P36"/>
    <mergeCell ref="Q36:R36"/>
    <mergeCell ref="W36:AA36"/>
    <mergeCell ref="B35:C35"/>
    <mergeCell ref="G35:I35"/>
    <mergeCell ref="B36:C36"/>
    <mergeCell ref="G36:I36"/>
    <mergeCell ref="K36:M36"/>
    <mergeCell ref="S36:V36"/>
    <mergeCell ref="K35:M35"/>
    <mergeCell ref="N35:P35"/>
    <mergeCell ref="Q35:R35"/>
    <mergeCell ref="S34:V34"/>
    <mergeCell ref="W33:AA33"/>
    <mergeCell ref="S33:V33"/>
    <mergeCell ref="W35:AA35"/>
    <mergeCell ref="W34:AA34"/>
    <mergeCell ref="S35:V35"/>
    <mergeCell ref="Q34:R34"/>
    <mergeCell ref="Q33:R33"/>
    <mergeCell ref="B33:C33"/>
    <mergeCell ref="G33:I33"/>
    <mergeCell ref="B34:C34"/>
    <mergeCell ref="G34:I34"/>
    <mergeCell ref="K34:M34"/>
    <mergeCell ref="N34:P34"/>
    <mergeCell ref="K33:M33"/>
    <mergeCell ref="N33:P33"/>
    <mergeCell ref="B31:C31"/>
    <mergeCell ref="G31:I31"/>
    <mergeCell ref="K31:M31"/>
    <mergeCell ref="N31:P31"/>
    <mergeCell ref="B32:C32"/>
    <mergeCell ref="G32:I32"/>
    <mergeCell ref="K32:M32"/>
    <mergeCell ref="N32:P32"/>
    <mergeCell ref="W32:AA32"/>
    <mergeCell ref="S31:V31"/>
    <mergeCell ref="Q31:R31"/>
    <mergeCell ref="W31:AA31"/>
    <mergeCell ref="S30:V30"/>
    <mergeCell ref="Q30:R30"/>
    <mergeCell ref="Q32:R32"/>
    <mergeCell ref="S32:V32"/>
    <mergeCell ref="K21:M21"/>
    <mergeCell ref="N21:P21"/>
    <mergeCell ref="G25:I25"/>
    <mergeCell ref="K25:M25"/>
    <mergeCell ref="N25:P25"/>
    <mergeCell ref="N30:P30"/>
    <mergeCell ref="K27:M27"/>
    <mergeCell ref="N27:P27"/>
    <mergeCell ref="Q23:R23"/>
    <mergeCell ref="Q29:R29"/>
    <mergeCell ref="G23:I23"/>
    <mergeCell ref="K23:M23"/>
    <mergeCell ref="N23:P23"/>
    <mergeCell ref="Q27:R27"/>
    <mergeCell ref="G27:I27"/>
    <mergeCell ref="Q25:R25"/>
    <mergeCell ref="Q21:R21"/>
    <mergeCell ref="G17:I17"/>
    <mergeCell ref="Q17:R17"/>
    <mergeCell ref="G19:I19"/>
    <mergeCell ref="K19:M19"/>
    <mergeCell ref="Q19:R19"/>
    <mergeCell ref="K17:M17"/>
    <mergeCell ref="N19:P19"/>
    <mergeCell ref="N17:P17"/>
    <mergeCell ref="G21:I21"/>
    <mergeCell ref="G15:I15"/>
    <mergeCell ref="K15:M15"/>
    <mergeCell ref="N15:P15"/>
    <mergeCell ref="Q15:R15"/>
    <mergeCell ref="G13:I13"/>
    <mergeCell ref="K13:M13"/>
    <mergeCell ref="N13:P13"/>
    <mergeCell ref="Q13:R13"/>
  </mergeCells>
  <printOptions horizontalCentered="1"/>
  <pageMargins left="0.1968503937007874" right="0.1968503937007874" top="0.3937007874015748" bottom="0.1968503937007874" header="0.5118110236220472" footer="0.5118110236220472"/>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sheetPr>
    <tabColor indexed="11"/>
  </sheetPr>
  <dimension ref="A1:AA37"/>
  <sheetViews>
    <sheetView showGridLines="0" zoomScale="85" zoomScaleNormal="85" zoomScaleSheetLayoutView="85" zoomScalePageLayoutView="0" workbookViewId="0" topLeftCell="A1">
      <selection activeCell="J5" sqref="J5:P6"/>
    </sheetView>
  </sheetViews>
  <sheetFormatPr defaultColWidth="11.00390625" defaultRowHeight="16.5"/>
  <cols>
    <col min="1" max="1" width="1.12109375" style="74" customWidth="1"/>
    <col min="2" max="2" width="2.875" style="74" customWidth="1"/>
    <col min="3" max="3" width="6.00390625" style="74" customWidth="1"/>
    <col min="4" max="4" width="20.625" style="74" customWidth="1"/>
    <col min="5" max="5" width="17.375" style="74" customWidth="1"/>
    <col min="6" max="6" width="5.625" style="74" customWidth="1"/>
    <col min="7" max="7" width="4.875" style="74" customWidth="1"/>
    <col min="8" max="8" width="3.125" style="74" customWidth="1"/>
    <col min="9" max="9" width="4.875" style="75" customWidth="1"/>
    <col min="10" max="10" width="6.125" style="76" customWidth="1"/>
    <col min="11" max="11" width="3.375" style="76" customWidth="1"/>
    <col min="12" max="12" width="5.875" style="76" customWidth="1"/>
    <col min="13" max="13" width="2.625" style="75" customWidth="1"/>
    <col min="14" max="16" width="4.125" style="76" customWidth="1"/>
    <col min="17" max="17" width="3.875" style="78" customWidth="1"/>
    <col min="18" max="18" width="2.875" style="79" customWidth="1"/>
    <col min="19" max="19" width="3.125" style="74" customWidth="1"/>
    <col min="20" max="20" width="2.375" style="74" customWidth="1"/>
    <col min="21" max="21" width="3.625" style="80" customWidth="1"/>
    <col min="22" max="22" width="3.00390625" style="80" customWidth="1"/>
    <col min="23" max="23" width="14.125" style="81" customWidth="1"/>
    <col min="24" max="24" width="1.4921875" style="81" customWidth="1"/>
    <col min="25" max="25" width="3.125" style="81" customWidth="1"/>
    <col min="26" max="26" width="4.875" style="81" customWidth="1"/>
    <col min="27" max="27" width="6.125" style="81" customWidth="1"/>
    <col min="28" max="28" width="2.00390625" style="81" customWidth="1"/>
    <col min="29" max="16384" width="11.00390625" style="81" customWidth="1"/>
  </cols>
  <sheetData>
    <row r="1" spans="2:27" ht="19.5">
      <c r="B1" s="30" t="s">
        <v>365</v>
      </c>
      <c r="O1" s="77"/>
      <c r="P1" s="77"/>
      <c r="AA1" s="77"/>
    </row>
    <row r="2" ht="19.5">
      <c r="B2" s="82" t="s">
        <v>15</v>
      </c>
    </row>
    <row r="3" spans="2:27" ht="8.25" customHeight="1">
      <c r="B3" s="83"/>
      <c r="C3" s="84"/>
      <c r="D3" s="84"/>
      <c r="E3" s="84"/>
      <c r="F3" s="84"/>
      <c r="G3" s="84"/>
      <c r="H3" s="84"/>
      <c r="I3" s="85"/>
      <c r="J3" s="86"/>
      <c r="K3" s="86"/>
      <c r="L3" s="86"/>
      <c r="M3" s="85"/>
      <c r="N3" s="86"/>
      <c r="O3" s="86"/>
      <c r="P3" s="86"/>
      <c r="Q3" s="87"/>
      <c r="R3" s="88"/>
      <c r="S3" s="89"/>
      <c r="T3" s="89"/>
      <c r="U3" s="90"/>
      <c r="V3" s="90"/>
      <c r="W3" s="90"/>
      <c r="X3" s="91"/>
      <c r="Y3" s="477" t="s">
        <v>3</v>
      </c>
      <c r="Z3" s="478"/>
      <c r="AA3" s="479"/>
    </row>
    <row r="4" spans="1:27" s="99" customFormat="1" ht="3" customHeight="1">
      <c r="A4" s="92"/>
      <c r="B4" s="93"/>
      <c r="C4" s="100"/>
      <c r="D4" s="100"/>
      <c r="E4" s="100"/>
      <c r="F4" s="100"/>
      <c r="G4" s="100"/>
      <c r="H4" s="100"/>
      <c r="I4" s="101"/>
      <c r="J4" s="102"/>
      <c r="K4" s="102"/>
      <c r="L4" s="102"/>
      <c r="M4" s="101"/>
      <c r="N4" s="132"/>
      <c r="O4" s="132"/>
      <c r="P4" s="132"/>
      <c r="Q4" s="94"/>
      <c r="R4" s="95"/>
      <c r="S4" s="96"/>
      <c r="T4" s="96"/>
      <c r="U4" s="97"/>
      <c r="V4" s="97"/>
      <c r="W4" s="97"/>
      <c r="X4" s="98"/>
      <c r="Y4" s="480"/>
      <c r="Z4" s="481"/>
      <c r="AA4" s="482"/>
    </row>
    <row r="5" spans="1:27" s="99" customFormat="1" ht="14.25" customHeight="1">
      <c r="A5" s="92"/>
      <c r="B5" s="93"/>
      <c r="C5" s="498" t="s">
        <v>22</v>
      </c>
      <c r="D5" s="499"/>
      <c r="E5" s="472" t="s">
        <v>797</v>
      </c>
      <c r="F5" s="473"/>
      <c r="G5" s="473"/>
      <c r="H5" s="473"/>
      <c r="I5" s="466" t="s">
        <v>21</v>
      </c>
      <c r="J5" s="496">
        <v>2438077</v>
      </c>
      <c r="K5" s="496"/>
      <c r="L5" s="496"/>
      <c r="M5" s="513" t="s">
        <v>21</v>
      </c>
      <c r="N5" s="468" t="e">
        <f>J5/J6</f>
        <v>#DIV/0!</v>
      </c>
      <c r="O5" s="468"/>
      <c r="P5" s="468"/>
      <c r="Q5" s="94"/>
      <c r="R5" s="95"/>
      <c r="S5" s="96"/>
      <c r="T5" s="96"/>
      <c r="U5" s="97"/>
      <c r="V5" s="97"/>
      <c r="W5" s="97"/>
      <c r="X5" s="98"/>
      <c r="Y5" s="480"/>
      <c r="Z5" s="481"/>
      <c r="AA5" s="482"/>
    </row>
    <row r="6" spans="1:27" s="99" customFormat="1" ht="14.25" customHeight="1">
      <c r="A6" s="92"/>
      <c r="B6" s="93"/>
      <c r="C6" s="499"/>
      <c r="D6" s="499"/>
      <c r="E6" s="474" t="s">
        <v>798</v>
      </c>
      <c r="F6" s="475"/>
      <c r="G6" s="475"/>
      <c r="H6" s="475"/>
      <c r="I6" s="500"/>
      <c r="J6" s="515"/>
      <c r="K6" s="597"/>
      <c r="L6" s="597"/>
      <c r="M6" s="514"/>
      <c r="N6" s="468"/>
      <c r="O6" s="468"/>
      <c r="P6" s="468"/>
      <c r="Q6" s="94"/>
      <c r="R6" s="95"/>
      <c r="S6" s="96"/>
      <c r="T6" s="96"/>
      <c r="U6" s="97"/>
      <c r="V6" s="97"/>
      <c r="W6" s="97"/>
      <c r="X6" s="98"/>
      <c r="Y6" s="480"/>
      <c r="Z6" s="481"/>
      <c r="AA6" s="482"/>
    </row>
    <row r="7" spans="1:27" s="99" customFormat="1" ht="4.5" customHeight="1">
      <c r="A7" s="92"/>
      <c r="B7" s="93"/>
      <c r="C7" s="100"/>
      <c r="D7" s="100"/>
      <c r="E7" s="100"/>
      <c r="F7" s="100"/>
      <c r="G7" s="100"/>
      <c r="H7" s="100"/>
      <c r="I7" s="101"/>
      <c r="J7" s="102"/>
      <c r="K7" s="102"/>
      <c r="L7" s="102"/>
      <c r="M7" s="101"/>
      <c r="N7" s="102"/>
      <c r="O7" s="102"/>
      <c r="P7" s="102"/>
      <c r="Q7" s="94"/>
      <c r="R7" s="95"/>
      <c r="S7" s="96"/>
      <c r="T7" s="96"/>
      <c r="U7" s="97"/>
      <c r="V7" s="97"/>
      <c r="W7" s="97"/>
      <c r="X7" s="98"/>
      <c r="Y7" s="480"/>
      <c r="Z7" s="481"/>
      <c r="AA7" s="482"/>
    </row>
    <row r="8" spans="1:27" s="99" customFormat="1" ht="6.75" customHeight="1">
      <c r="A8" s="92"/>
      <c r="B8" s="119"/>
      <c r="C8" s="120"/>
      <c r="D8" s="120"/>
      <c r="E8" s="120"/>
      <c r="F8" s="120"/>
      <c r="G8" s="120"/>
      <c r="H8" s="120"/>
      <c r="I8" s="121"/>
      <c r="J8" s="104"/>
      <c r="K8" s="104"/>
      <c r="L8" s="104"/>
      <c r="M8" s="121"/>
      <c r="N8" s="104"/>
      <c r="O8" s="104"/>
      <c r="P8" s="104"/>
      <c r="Q8" s="122"/>
      <c r="R8" s="123"/>
      <c r="S8" s="120"/>
      <c r="T8" s="120"/>
      <c r="U8" s="124"/>
      <c r="V8" s="124"/>
      <c r="W8" s="124"/>
      <c r="X8" s="125"/>
      <c r="Y8" s="483"/>
      <c r="Z8" s="484"/>
      <c r="AA8" s="485"/>
    </row>
    <row r="10" spans="2:27" ht="16.5">
      <c r="B10" s="594" t="s">
        <v>368</v>
      </c>
      <c r="C10" s="574"/>
      <c r="D10" s="596" t="s">
        <v>239</v>
      </c>
      <c r="E10" s="594" t="s">
        <v>378</v>
      </c>
      <c r="F10" s="574"/>
      <c r="G10" s="545"/>
      <c r="H10" s="545"/>
      <c r="I10" s="545"/>
      <c r="J10" s="545"/>
      <c r="K10" s="545"/>
      <c r="L10" s="545"/>
      <c r="M10" s="545"/>
      <c r="N10" s="545" t="s">
        <v>707</v>
      </c>
      <c r="O10" s="545"/>
      <c r="P10" s="545"/>
      <c r="Q10" s="545"/>
      <c r="R10" s="545"/>
      <c r="S10" s="545"/>
      <c r="T10" s="545"/>
      <c r="U10" s="545"/>
      <c r="V10" s="545"/>
      <c r="W10" s="593" t="s">
        <v>369</v>
      </c>
      <c r="X10" s="566"/>
      <c r="Y10" s="566"/>
      <c r="Z10" s="566"/>
      <c r="AA10" s="567"/>
    </row>
    <row r="11" spans="2:27" ht="16.5">
      <c r="B11" s="575"/>
      <c r="C11" s="576"/>
      <c r="D11" s="572"/>
      <c r="E11" s="575"/>
      <c r="F11" s="576"/>
      <c r="G11" s="595" t="s">
        <v>16</v>
      </c>
      <c r="H11" s="578"/>
      <c r="I11" s="578"/>
      <c r="J11" s="578"/>
      <c r="K11" s="578"/>
      <c r="L11" s="578"/>
      <c r="M11" s="533"/>
      <c r="N11" s="595" t="s">
        <v>16</v>
      </c>
      <c r="O11" s="578"/>
      <c r="P11" s="578"/>
      <c r="Q11" s="578"/>
      <c r="R11" s="578"/>
      <c r="S11" s="578"/>
      <c r="T11" s="578"/>
      <c r="U11" s="578"/>
      <c r="V11" s="533"/>
      <c r="W11" s="568"/>
      <c r="X11" s="569"/>
      <c r="Y11" s="569"/>
      <c r="Z11" s="569"/>
      <c r="AA11" s="570"/>
    </row>
    <row r="12" spans="2:27" ht="16.5">
      <c r="B12" s="532">
        <v>1</v>
      </c>
      <c r="C12" s="533"/>
      <c r="D12" s="233" t="s">
        <v>869</v>
      </c>
      <c r="E12" s="582" t="s">
        <v>20</v>
      </c>
      <c r="F12" s="583"/>
      <c r="G12" s="587"/>
      <c r="H12" s="588"/>
      <c r="I12" s="588"/>
      <c r="J12" s="588"/>
      <c r="K12" s="588"/>
      <c r="L12" s="588"/>
      <c r="M12" s="589"/>
      <c r="N12" s="590">
        <v>2236382</v>
      </c>
      <c r="O12" s="591"/>
      <c r="P12" s="591"/>
      <c r="Q12" s="591"/>
      <c r="R12" s="591"/>
      <c r="S12" s="591"/>
      <c r="T12" s="591"/>
      <c r="U12" s="591"/>
      <c r="V12" s="592"/>
      <c r="W12" s="579" t="s">
        <v>247</v>
      </c>
      <c r="X12" s="580"/>
      <c r="Y12" s="580"/>
      <c r="Z12" s="580"/>
      <c r="AA12" s="581"/>
    </row>
    <row r="13" spans="2:27" ht="16.5">
      <c r="B13" s="532">
        <v>2</v>
      </c>
      <c r="C13" s="533"/>
      <c r="D13" s="233" t="s">
        <v>252</v>
      </c>
      <c r="E13" s="582" t="s">
        <v>547</v>
      </c>
      <c r="F13" s="583"/>
      <c r="G13" s="590"/>
      <c r="H13" s="591"/>
      <c r="I13" s="591"/>
      <c r="J13" s="591"/>
      <c r="K13" s="591"/>
      <c r="L13" s="591"/>
      <c r="M13" s="592"/>
      <c r="N13" s="590">
        <v>201695</v>
      </c>
      <c r="O13" s="591"/>
      <c r="P13" s="591"/>
      <c r="Q13" s="591"/>
      <c r="R13" s="591"/>
      <c r="S13" s="591"/>
      <c r="T13" s="591"/>
      <c r="U13" s="591"/>
      <c r="V13" s="592"/>
      <c r="W13" s="584" t="s">
        <v>446</v>
      </c>
      <c r="X13" s="585"/>
      <c r="Y13" s="585"/>
      <c r="Z13" s="585"/>
      <c r="AA13" s="586"/>
    </row>
    <row r="14" spans="2:27" ht="15">
      <c r="B14" s="532">
        <v>3</v>
      </c>
      <c r="C14" s="533"/>
      <c r="D14" s="130"/>
      <c r="E14" s="532"/>
      <c r="F14" s="533"/>
      <c r="G14" s="532"/>
      <c r="H14" s="578"/>
      <c r="I14" s="578"/>
      <c r="J14" s="578"/>
      <c r="K14" s="578"/>
      <c r="L14" s="578"/>
      <c r="M14" s="533"/>
      <c r="N14" s="532"/>
      <c r="O14" s="578"/>
      <c r="P14" s="578"/>
      <c r="Q14" s="578"/>
      <c r="R14" s="578"/>
      <c r="S14" s="578"/>
      <c r="T14" s="578"/>
      <c r="U14" s="578"/>
      <c r="V14" s="533"/>
      <c r="W14" s="550"/>
      <c r="X14" s="551"/>
      <c r="Y14" s="551"/>
      <c r="Z14" s="551"/>
      <c r="AA14" s="552"/>
    </row>
    <row r="15" spans="2:27" ht="15">
      <c r="B15" s="532">
        <v>4</v>
      </c>
      <c r="C15" s="533"/>
      <c r="D15" s="130"/>
      <c r="E15" s="532"/>
      <c r="F15" s="533"/>
      <c r="G15" s="532"/>
      <c r="H15" s="578"/>
      <c r="I15" s="578"/>
      <c r="J15" s="578"/>
      <c r="K15" s="578"/>
      <c r="L15" s="578"/>
      <c r="M15" s="533"/>
      <c r="N15" s="532"/>
      <c r="O15" s="578"/>
      <c r="P15" s="578"/>
      <c r="Q15" s="578"/>
      <c r="R15" s="578"/>
      <c r="S15" s="578"/>
      <c r="T15" s="578"/>
      <c r="U15" s="578"/>
      <c r="V15" s="533"/>
      <c r="W15" s="550"/>
      <c r="X15" s="551"/>
      <c r="Y15" s="551"/>
      <c r="Z15" s="551"/>
      <c r="AA15" s="552"/>
    </row>
    <row r="16" spans="2:27" ht="15">
      <c r="B16" s="532">
        <v>5</v>
      </c>
      <c r="C16" s="533"/>
      <c r="D16" s="130"/>
      <c r="E16" s="532"/>
      <c r="F16" s="533"/>
      <c r="G16" s="532"/>
      <c r="H16" s="578"/>
      <c r="I16" s="578"/>
      <c r="J16" s="578"/>
      <c r="K16" s="578"/>
      <c r="L16" s="578"/>
      <c r="M16" s="533"/>
      <c r="N16" s="532"/>
      <c r="O16" s="578"/>
      <c r="P16" s="578"/>
      <c r="Q16" s="578"/>
      <c r="R16" s="578"/>
      <c r="S16" s="578"/>
      <c r="T16" s="578"/>
      <c r="U16" s="578"/>
      <c r="V16" s="533"/>
      <c r="W16" s="550"/>
      <c r="X16" s="551"/>
      <c r="Y16" s="551"/>
      <c r="Z16" s="551"/>
      <c r="AA16" s="552"/>
    </row>
    <row r="17" spans="2:27" ht="15">
      <c r="B17" s="532">
        <v>6</v>
      </c>
      <c r="C17" s="533"/>
      <c r="D17" s="130"/>
      <c r="E17" s="532"/>
      <c r="F17" s="533"/>
      <c r="G17" s="532"/>
      <c r="H17" s="578"/>
      <c r="I17" s="578"/>
      <c r="J17" s="578"/>
      <c r="K17" s="578"/>
      <c r="L17" s="578"/>
      <c r="M17" s="533"/>
      <c r="N17" s="532"/>
      <c r="O17" s="578"/>
      <c r="P17" s="578"/>
      <c r="Q17" s="578"/>
      <c r="R17" s="578"/>
      <c r="S17" s="578"/>
      <c r="T17" s="578"/>
      <c r="U17" s="578"/>
      <c r="V17" s="533"/>
      <c r="W17" s="550"/>
      <c r="X17" s="551"/>
      <c r="Y17" s="551"/>
      <c r="Z17" s="551"/>
      <c r="AA17" s="552"/>
    </row>
    <row r="18" spans="2:27" ht="15">
      <c r="B18" s="532">
        <v>7</v>
      </c>
      <c r="C18" s="533"/>
      <c r="D18" s="130"/>
      <c r="E18" s="532"/>
      <c r="F18" s="533"/>
      <c r="G18" s="532"/>
      <c r="H18" s="578"/>
      <c r="I18" s="578"/>
      <c r="J18" s="578"/>
      <c r="K18" s="578"/>
      <c r="L18" s="578"/>
      <c r="M18" s="533"/>
      <c r="N18" s="532"/>
      <c r="O18" s="578"/>
      <c r="P18" s="578"/>
      <c r="Q18" s="578"/>
      <c r="R18" s="578"/>
      <c r="S18" s="578"/>
      <c r="T18" s="578"/>
      <c r="U18" s="578"/>
      <c r="V18" s="533"/>
      <c r="W18" s="550"/>
      <c r="X18" s="551"/>
      <c r="Y18" s="551"/>
      <c r="Z18" s="551"/>
      <c r="AA18" s="552"/>
    </row>
    <row r="19" spans="2:27" ht="15">
      <c r="B19" s="532">
        <v>8</v>
      </c>
      <c r="C19" s="533"/>
      <c r="D19" s="130"/>
      <c r="E19" s="532"/>
      <c r="F19" s="533"/>
      <c r="G19" s="532"/>
      <c r="H19" s="578"/>
      <c r="I19" s="578"/>
      <c r="J19" s="578"/>
      <c r="K19" s="578"/>
      <c r="L19" s="578"/>
      <c r="M19" s="533"/>
      <c r="N19" s="532"/>
      <c r="O19" s="578"/>
      <c r="P19" s="578"/>
      <c r="Q19" s="578"/>
      <c r="R19" s="578"/>
      <c r="S19" s="578"/>
      <c r="T19" s="578"/>
      <c r="U19" s="578"/>
      <c r="V19" s="533"/>
      <c r="W19" s="550"/>
      <c r="X19" s="551"/>
      <c r="Y19" s="551"/>
      <c r="Z19" s="551"/>
      <c r="AA19" s="552"/>
    </row>
    <row r="20" spans="2:27" ht="15">
      <c r="B20" s="532">
        <v>9</v>
      </c>
      <c r="C20" s="533"/>
      <c r="D20" s="130"/>
      <c r="E20" s="532"/>
      <c r="F20" s="533"/>
      <c r="G20" s="532"/>
      <c r="H20" s="578"/>
      <c r="I20" s="578"/>
      <c r="J20" s="578"/>
      <c r="K20" s="578"/>
      <c r="L20" s="578"/>
      <c r="M20" s="533"/>
      <c r="N20" s="532"/>
      <c r="O20" s="578"/>
      <c r="P20" s="578"/>
      <c r="Q20" s="578"/>
      <c r="R20" s="578"/>
      <c r="S20" s="578"/>
      <c r="T20" s="578"/>
      <c r="U20" s="578"/>
      <c r="V20" s="533"/>
      <c r="W20" s="550"/>
      <c r="X20" s="551"/>
      <c r="Y20" s="551"/>
      <c r="Z20" s="551"/>
      <c r="AA20" s="552"/>
    </row>
    <row r="21" spans="2:27" ht="15">
      <c r="B21" s="532">
        <v>10</v>
      </c>
      <c r="C21" s="533"/>
      <c r="D21" s="130"/>
      <c r="E21" s="532"/>
      <c r="F21" s="533"/>
      <c r="G21" s="532"/>
      <c r="H21" s="578"/>
      <c r="I21" s="578"/>
      <c r="J21" s="578"/>
      <c r="K21" s="578"/>
      <c r="L21" s="578"/>
      <c r="M21" s="533"/>
      <c r="N21" s="532"/>
      <c r="O21" s="578"/>
      <c r="P21" s="578"/>
      <c r="Q21" s="578"/>
      <c r="R21" s="578"/>
      <c r="S21" s="578"/>
      <c r="T21" s="578"/>
      <c r="U21" s="578"/>
      <c r="V21" s="533"/>
      <c r="W21" s="550"/>
      <c r="X21" s="551"/>
      <c r="Y21" s="551"/>
      <c r="Z21" s="551"/>
      <c r="AA21" s="552"/>
    </row>
    <row r="22" spans="2:27" ht="15">
      <c r="B22" s="532">
        <v>11</v>
      </c>
      <c r="C22" s="533"/>
      <c r="D22" s="130"/>
      <c r="E22" s="532"/>
      <c r="F22" s="533"/>
      <c r="G22" s="532"/>
      <c r="H22" s="578"/>
      <c r="I22" s="578"/>
      <c r="J22" s="578"/>
      <c r="K22" s="578"/>
      <c r="L22" s="578"/>
      <c r="M22" s="533"/>
      <c r="N22" s="532"/>
      <c r="O22" s="578"/>
      <c r="P22" s="578"/>
      <c r="Q22" s="578"/>
      <c r="R22" s="578"/>
      <c r="S22" s="578"/>
      <c r="T22" s="578"/>
      <c r="U22" s="578"/>
      <c r="V22" s="533"/>
      <c r="W22" s="550"/>
      <c r="X22" s="551"/>
      <c r="Y22" s="551"/>
      <c r="Z22" s="551"/>
      <c r="AA22" s="552"/>
    </row>
    <row r="23" spans="2:27" ht="15">
      <c r="B23" s="532">
        <v>12</v>
      </c>
      <c r="C23" s="533"/>
      <c r="D23" s="130"/>
      <c r="E23" s="532"/>
      <c r="F23" s="533"/>
      <c r="G23" s="532"/>
      <c r="H23" s="578"/>
      <c r="I23" s="578"/>
      <c r="J23" s="578"/>
      <c r="K23" s="578"/>
      <c r="L23" s="578"/>
      <c r="M23" s="533"/>
      <c r="N23" s="532"/>
      <c r="O23" s="578"/>
      <c r="P23" s="578"/>
      <c r="Q23" s="578"/>
      <c r="R23" s="578"/>
      <c r="S23" s="578"/>
      <c r="T23" s="578"/>
      <c r="U23" s="578"/>
      <c r="V23" s="533"/>
      <c r="W23" s="550"/>
      <c r="X23" s="551"/>
      <c r="Y23" s="551"/>
      <c r="Z23" s="551"/>
      <c r="AA23" s="552"/>
    </row>
    <row r="24" spans="2:27" ht="15">
      <c r="B24" s="532">
        <v>13</v>
      </c>
      <c r="C24" s="533"/>
      <c r="D24" s="130"/>
      <c r="E24" s="532"/>
      <c r="F24" s="533"/>
      <c r="G24" s="532"/>
      <c r="H24" s="578"/>
      <c r="I24" s="578"/>
      <c r="J24" s="578"/>
      <c r="K24" s="578"/>
      <c r="L24" s="578"/>
      <c r="M24" s="533"/>
      <c r="N24" s="532"/>
      <c r="O24" s="578"/>
      <c r="P24" s="578"/>
      <c r="Q24" s="578"/>
      <c r="R24" s="578"/>
      <c r="S24" s="578"/>
      <c r="T24" s="578"/>
      <c r="U24" s="578"/>
      <c r="V24" s="533"/>
      <c r="W24" s="550"/>
      <c r="X24" s="551"/>
      <c r="Y24" s="551"/>
      <c r="Z24" s="551"/>
      <c r="AA24" s="552"/>
    </row>
    <row r="25" spans="2:27" ht="15">
      <c r="B25" s="532">
        <v>14</v>
      </c>
      <c r="C25" s="533"/>
      <c r="D25" s="130"/>
      <c r="E25" s="532"/>
      <c r="F25" s="533"/>
      <c r="G25" s="532"/>
      <c r="H25" s="578"/>
      <c r="I25" s="578"/>
      <c r="J25" s="578"/>
      <c r="K25" s="578"/>
      <c r="L25" s="578"/>
      <c r="M25" s="533"/>
      <c r="N25" s="532"/>
      <c r="O25" s="578"/>
      <c r="P25" s="578"/>
      <c r="Q25" s="578"/>
      <c r="R25" s="578"/>
      <c r="S25" s="578"/>
      <c r="T25" s="578"/>
      <c r="U25" s="578"/>
      <c r="V25" s="533"/>
      <c r="W25" s="550"/>
      <c r="X25" s="551"/>
      <c r="Y25" s="551"/>
      <c r="Z25" s="551"/>
      <c r="AA25" s="552"/>
    </row>
    <row r="26" spans="2:27" ht="15">
      <c r="B26" s="532">
        <v>15</v>
      </c>
      <c r="C26" s="533"/>
      <c r="D26" s="130"/>
      <c r="E26" s="532"/>
      <c r="F26" s="533"/>
      <c r="G26" s="532"/>
      <c r="H26" s="578"/>
      <c r="I26" s="578"/>
      <c r="J26" s="578"/>
      <c r="K26" s="578"/>
      <c r="L26" s="578"/>
      <c r="M26" s="533"/>
      <c r="N26" s="532"/>
      <c r="O26" s="578"/>
      <c r="P26" s="578"/>
      <c r="Q26" s="578"/>
      <c r="R26" s="578"/>
      <c r="S26" s="578"/>
      <c r="T26" s="578"/>
      <c r="U26" s="578"/>
      <c r="V26" s="533"/>
      <c r="W26" s="550"/>
      <c r="X26" s="551"/>
      <c r="Y26" s="551"/>
      <c r="Z26" s="551"/>
      <c r="AA26" s="552"/>
    </row>
    <row r="27" spans="2:27" ht="15">
      <c r="B27" s="532">
        <v>16</v>
      </c>
      <c r="C27" s="533"/>
      <c r="D27" s="130"/>
      <c r="E27" s="532"/>
      <c r="F27" s="533"/>
      <c r="G27" s="532"/>
      <c r="H27" s="578"/>
      <c r="I27" s="578"/>
      <c r="J27" s="578"/>
      <c r="K27" s="578"/>
      <c r="L27" s="578"/>
      <c r="M27" s="533"/>
      <c r="N27" s="532"/>
      <c r="O27" s="578"/>
      <c r="P27" s="578"/>
      <c r="Q27" s="578"/>
      <c r="R27" s="578"/>
      <c r="S27" s="578"/>
      <c r="T27" s="578"/>
      <c r="U27" s="578"/>
      <c r="V27" s="533"/>
      <c r="W27" s="550"/>
      <c r="X27" s="551"/>
      <c r="Y27" s="551"/>
      <c r="Z27" s="551"/>
      <c r="AA27" s="552"/>
    </row>
    <row r="28" spans="2:27" ht="15">
      <c r="B28" s="532">
        <v>17</v>
      </c>
      <c r="C28" s="533"/>
      <c r="D28" s="130"/>
      <c r="E28" s="532"/>
      <c r="F28" s="533"/>
      <c r="G28" s="532"/>
      <c r="H28" s="578"/>
      <c r="I28" s="578"/>
      <c r="J28" s="578"/>
      <c r="K28" s="578"/>
      <c r="L28" s="578"/>
      <c r="M28" s="533"/>
      <c r="N28" s="532"/>
      <c r="O28" s="578"/>
      <c r="P28" s="578"/>
      <c r="Q28" s="578"/>
      <c r="R28" s="578"/>
      <c r="S28" s="578"/>
      <c r="T28" s="578"/>
      <c r="U28" s="578"/>
      <c r="V28" s="533"/>
      <c r="W28" s="550"/>
      <c r="X28" s="551"/>
      <c r="Y28" s="551"/>
      <c r="Z28" s="551"/>
      <c r="AA28" s="552"/>
    </row>
    <row r="29" spans="2:27" ht="15">
      <c r="B29" s="532">
        <v>18</v>
      </c>
      <c r="C29" s="533"/>
      <c r="D29" s="130"/>
      <c r="E29" s="532"/>
      <c r="F29" s="533"/>
      <c r="G29" s="532"/>
      <c r="H29" s="578"/>
      <c r="I29" s="578"/>
      <c r="J29" s="578"/>
      <c r="K29" s="578"/>
      <c r="L29" s="578"/>
      <c r="M29" s="533"/>
      <c r="N29" s="532"/>
      <c r="O29" s="578"/>
      <c r="P29" s="578"/>
      <c r="Q29" s="578"/>
      <c r="R29" s="578"/>
      <c r="S29" s="578"/>
      <c r="T29" s="578"/>
      <c r="U29" s="578"/>
      <c r="V29" s="533"/>
      <c r="W29" s="550"/>
      <c r="X29" s="551"/>
      <c r="Y29" s="551"/>
      <c r="Z29" s="551"/>
      <c r="AA29" s="552"/>
    </row>
    <row r="30" spans="2:27" ht="15">
      <c r="B30" s="532">
        <v>19</v>
      </c>
      <c r="C30" s="533"/>
      <c r="D30" s="130"/>
      <c r="E30" s="532"/>
      <c r="F30" s="533"/>
      <c r="G30" s="532"/>
      <c r="H30" s="578"/>
      <c r="I30" s="578"/>
      <c r="J30" s="578"/>
      <c r="K30" s="578"/>
      <c r="L30" s="578"/>
      <c r="M30" s="533"/>
      <c r="N30" s="532"/>
      <c r="O30" s="578"/>
      <c r="P30" s="578"/>
      <c r="Q30" s="578"/>
      <c r="R30" s="578"/>
      <c r="S30" s="578"/>
      <c r="T30" s="578"/>
      <c r="U30" s="578"/>
      <c r="V30" s="533"/>
      <c r="W30" s="550"/>
      <c r="X30" s="551"/>
      <c r="Y30" s="551"/>
      <c r="Z30" s="551"/>
      <c r="AA30" s="552"/>
    </row>
    <row r="31" spans="2:27" ht="15">
      <c r="B31" s="532">
        <v>20</v>
      </c>
      <c r="C31" s="533"/>
      <c r="D31" s="130"/>
      <c r="E31" s="532"/>
      <c r="F31" s="533"/>
      <c r="G31" s="532"/>
      <c r="H31" s="578"/>
      <c r="I31" s="578"/>
      <c r="J31" s="578"/>
      <c r="K31" s="578"/>
      <c r="L31" s="578"/>
      <c r="M31" s="533"/>
      <c r="N31" s="532"/>
      <c r="O31" s="578"/>
      <c r="P31" s="578"/>
      <c r="Q31" s="578"/>
      <c r="R31" s="578"/>
      <c r="S31" s="578"/>
      <c r="T31" s="578"/>
      <c r="U31" s="578"/>
      <c r="V31" s="533"/>
      <c r="W31" s="550"/>
      <c r="X31" s="551"/>
      <c r="Y31" s="551"/>
      <c r="Z31" s="551"/>
      <c r="AA31" s="552"/>
    </row>
    <row r="32" spans="2:27" ht="15">
      <c r="B32" s="532">
        <v>21</v>
      </c>
      <c r="C32" s="533"/>
      <c r="D32" s="130"/>
      <c r="E32" s="532"/>
      <c r="F32" s="533"/>
      <c r="G32" s="532"/>
      <c r="H32" s="578"/>
      <c r="I32" s="578"/>
      <c r="J32" s="578"/>
      <c r="K32" s="578"/>
      <c r="L32" s="578"/>
      <c r="M32" s="533"/>
      <c r="N32" s="532"/>
      <c r="O32" s="578"/>
      <c r="P32" s="578"/>
      <c r="Q32" s="578"/>
      <c r="R32" s="578"/>
      <c r="S32" s="578"/>
      <c r="T32" s="578"/>
      <c r="U32" s="578"/>
      <c r="V32" s="533"/>
      <c r="W32" s="550"/>
      <c r="X32" s="551"/>
      <c r="Y32" s="551"/>
      <c r="Z32" s="551"/>
      <c r="AA32" s="552"/>
    </row>
    <row r="33" spans="2:27" ht="15">
      <c r="B33" s="532">
        <v>22</v>
      </c>
      <c r="C33" s="533"/>
      <c r="D33" s="130"/>
      <c r="E33" s="532"/>
      <c r="F33" s="533"/>
      <c r="G33" s="532"/>
      <c r="H33" s="578"/>
      <c r="I33" s="578"/>
      <c r="J33" s="578"/>
      <c r="K33" s="578"/>
      <c r="L33" s="578"/>
      <c r="M33" s="533"/>
      <c r="N33" s="532"/>
      <c r="O33" s="578"/>
      <c r="P33" s="578"/>
      <c r="Q33" s="578"/>
      <c r="R33" s="578"/>
      <c r="S33" s="578"/>
      <c r="T33" s="578"/>
      <c r="U33" s="578"/>
      <c r="V33" s="533"/>
      <c r="W33" s="550"/>
      <c r="X33" s="551"/>
      <c r="Y33" s="551"/>
      <c r="Z33" s="551"/>
      <c r="AA33" s="552"/>
    </row>
    <row r="34" spans="2:27" ht="15">
      <c r="B34" s="532">
        <v>23</v>
      </c>
      <c r="C34" s="533"/>
      <c r="D34" s="130"/>
      <c r="E34" s="532"/>
      <c r="F34" s="533"/>
      <c r="G34" s="532"/>
      <c r="H34" s="578"/>
      <c r="I34" s="578"/>
      <c r="J34" s="578"/>
      <c r="K34" s="578"/>
      <c r="L34" s="578"/>
      <c r="M34" s="533"/>
      <c r="N34" s="532"/>
      <c r="O34" s="578"/>
      <c r="P34" s="578"/>
      <c r="Q34" s="578"/>
      <c r="R34" s="578"/>
      <c r="S34" s="578"/>
      <c r="T34" s="578"/>
      <c r="U34" s="578"/>
      <c r="V34" s="533"/>
      <c r="W34" s="550"/>
      <c r="X34" s="551"/>
      <c r="Y34" s="551"/>
      <c r="Z34" s="551"/>
      <c r="AA34" s="552"/>
    </row>
    <row r="35" spans="2:27" ht="15">
      <c r="B35" s="532">
        <v>24</v>
      </c>
      <c r="C35" s="533"/>
      <c r="D35" s="130"/>
      <c r="E35" s="532"/>
      <c r="F35" s="533"/>
      <c r="G35" s="532"/>
      <c r="H35" s="578"/>
      <c r="I35" s="578"/>
      <c r="J35" s="578"/>
      <c r="K35" s="578"/>
      <c r="L35" s="578"/>
      <c r="M35" s="533"/>
      <c r="N35" s="532"/>
      <c r="O35" s="578"/>
      <c r="P35" s="578"/>
      <c r="Q35" s="578"/>
      <c r="R35" s="578"/>
      <c r="S35" s="578"/>
      <c r="T35" s="578"/>
      <c r="U35" s="578"/>
      <c r="V35" s="533"/>
      <c r="W35" s="550"/>
      <c r="X35" s="551"/>
      <c r="Y35" s="551"/>
      <c r="Z35" s="551"/>
      <c r="AA35" s="552"/>
    </row>
    <row r="36" spans="2:27" ht="15">
      <c r="B36" s="532">
        <v>25</v>
      </c>
      <c r="C36" s="533"/>
      <c r="D36" s="130"/>
      <c r="E36" s="532"/>
      <c r="F36" s="533"/>
      <c r="G36" s="532"/>
      <c r="H36" s="578"/>
      <c r="I36" s="578"/>
      <c r="J36" s="578"/>
      <c r="K36" s="578"/>
      <c r="L36" s="578"/>
      <c r="M36" s="533"/>
      <c r="N36" s="532"/>
      <c r="O36" s="578"/>
      <c r="P36" s="578"/>
      <c r="Q36" s="578"/>
      <c r="R36" s="578"/>
      <c r="S36" s="578"/>
      <c r="T36" s="578"/>
      <c r="U36" s="578"/>
      <c r="V36" s="533"/>
      <c r="W36" s="550"/>
      <c r="X36" s="551"/>
      <c r="Y36" s="551"/>
      <c r="Z36" s="551"/>
      <c r="AA36" s="552"/>
    </row>
    <row r="37" spans="2:27" ht="15">
      <c r="B37" s="532">
        <v>26</v>
      </c>
      <c r="C37" s="533"/>
      <c r="D37" s="130"/>
      <c r="E37" s="532"/>
      <c r="F37" s="533"/>
      <c r="G37" s="532"/>
      <c r="H37" s="578"/>
      <c r="I37" s="578"/>
      <c r="J37" s="578"/>
      <c r="K37" s="578"/>
      <c r="L37" s="578"/>
      <c r="M37" s="533"/>
      <c r="N37" s="532"/>
      <c r="O37" s="578"/>
      <c r="P37" s="578"/>
      <c r="Q37" s="578"/>
      <c r="R37" s="578"/>
      <c r="S37" s="578"/>
      <c r="T37" s="578"/>
      <c r="U37" s="578"/>
      <c r="V37" s="533"/>
      <c r="W37" s="550"/>
      <c r="X37" s="551"/>
      <c r="Y37" s="551"/>
      <c r="Z37" s="551"/>
      <c r="AA37" s="552"/>
    </row>
  </sheetData>
  <sheetProtection formatCells="0" formatRows="0" insertRows="0" deleteRows="0"/>
  <mergeCells count="147">
    <mergeCell ref="Y3:AA8"/>
    <mergeCell ref="D10:D11"/>
    <mergeCell ref="B10:C11"/>
    <mergeCell ref="G10:M10"/>
    <mergeCell ref="J5:L5"/>
    <mergeCell ref="J6:L6"/>
    <mergeCell ref="M5:M6"/>
    <mergeCell ref="N5:P6"/>
    <mergeCell ref="C5:D6"/>
    <mergeCell ref="I5:I6"/>
    <mergeCell ref="N13:V13"/>
    <mergeCell ref="W10:AA11"/>
    <mergeCell ref="E10:F11"/>
    <mergeCell ref="G11:M11"/>
    <mergeCell ref="N11:V11"/>
    <mergeCell ref="N10:V10"/>
    <mergeCell ref="N12:V12"/>
    <mergeCell ref="G13:M13"/>
    <mergeCell ref="E5:H5"/>
    <mergeCell ref="E6:H6"/>
    <mergeCell ref="N15:V15"/>
    <mergeCell ref="W12:AA12"/>
    <mergeCell ref="B13:C13"/>
    <mergeCell ref="E13:F13"/>
    <mergeCell ref="W13:AA13"/>
    <mergeCell ref="B12:C12"/>
    <mergeCell ref="E12:F12"/>
    <mergeCell ref="G12:M12"/>
    <mergeCell ref="N17:V17"/>
    <mergeCell ref="W14:AA14"/>
    <mergeCell ref="B15:C15"/>
    <mergeCell ref="E15:F15"/>
    <mergeCell ref="W15:AA15"/>
    <mergeCell ref="B14:C14"/>
    <mergeCell ref="E14:F14"/>
    <mergeCell ref="G14:M14"/>
    <mergeCell ref="N14:V14"/>
    <mergeCell ref="G15:M15"/>
    <mergeCell ref="N19:V19"/>
    <mergeCell ref="W16:AA16"/>
    <mergeCell ref="B17:C17"/>
    <mergeCell ref="E17:F17"/>
    <mergeCell ref="W17:AA17"/>
    <mergeCell ref="B16:C16"/>
    <mergeCell ref="E16:F16"/>
    <mergeCell ref="G16:M16"/>
    <mergeCell ref="N16:V16"/>
    <mergeCell ref="G17:M17"/>
    <mergeCell ref="N21:V21"/>
    <mergeCell ref="W18:AA18"/>
    <mergeCell ref="B19:C19"/>
    <mergeCell ref="E19:F19"/>
    <mergeCell ref="W19:AA19"/>
    <mergeCell ref="B18:C18"/>
    <mergeCell ref="E18:F18"/>
    <mergeCell ref="G18:M18"/>
    <mergeCell ref="N18:V18"/>
    <mergeCell ref="G19:M19"/>
    <mergeCell ref="N23:V23"/>
    <mergeCell ref="W20:AA20"/>
    <mergeCell ref="B21:C21"/>
    <mergeCell ref="E21:F21"/>
    <mergeCell ref="W21:AA21"/>
    <mergeCell ref="B20:C20"/>
    <mergeCell ref="E20:F20"/>
    <mergeCell ref="G20:M20"/>
    <mergeCell ref="N20:V20"/>
    <mergeCell ref="G21:M21"/>
    <mergeCell ref="N25:V25"/>
    <mergeCell ref="W22:AA22"/>
    <mergeCell ref="B23:C23"/>
    <mergeCell ref="E23:F23"/>
    <mergeCell ref="W23:AA23"/>
    <mergeCell ref="B22:C22"/>
    <mergeCell ref="E22:F22"/>
    <mergeCell ref="G22:M22"/>
    <mergeCell ref="N22:V22"/>
    <mergeCell ref="G23:M23"/>
    <mergeCell ref="N27:V27"/>
    <mergeCell ref="W24:AA24"/>
    <mergeCell ref="B25:C25"/>
    <mergeCell ref="E25:F25"/>
    <mergeCell ref="W25:AA25"/>
    <mergeCell ref="B24:C24"/>
    <mergeCell ref="E24:F24"/>
    <mergeCell ref="G24:M24"/>
    <mergeCell ref="N24:V24"/>
    <mergeCell ref="G25:M25"/>
    <mergeCell ref="N29:V29"/>
    <mergeCell ref="W26:AA26"/>
    <mergeCell ref="B27:C27"/>
    <mergeCell ref="E27:F27"/>
    <mergeCell ref="W27:AA27"/>
    <mergeCell ref="B26:C26"/>
    <mergeCell ref="E26:F26"/>
    <mergeCell ref="G26:M26"/>
    <mergeCell ref="N26:V26"/>
    <mergeCell ref="G27:M27"/>
    <mergeCell ref="N31:V31"/>
    <mergeCell ref="W28:AA28"/>
    <mergeCell ref="B29:C29"/>
    <mergeCell ref="E29:F29"/>
    <mergeCell ref="W29:AA29"/>
    <mergeCell ref="B28:C28"/>
    <mergeCell ref="E28:F28"/>
    <mergeCell ref="G28:M28"/>
    <mergeCell ref="N28:V28"/>
    <mergeCell ref="G29:M29"/>
    <mergeCell ref="G36:M36"/>
    <mergeCell ref="W30:AA30"/>
    <mergeCell ref="B31:C31"/>
    <mergeCell ref="E31:F31"/>
    <mergeCell ref="W31:AA31"/>
    <mergeCell ref="B30:C30"/>
    <mergeCell ref="E30:F30"/>
    <mergeCell ref="G30:M30"/>
    <mergeCell ref="N30:V30"/>
    <mergeCell ref="G31:M31"/>
    <mergeCell ref="B35:C35"/>
    <mergeCell ref="W36:AA36"/>
    <mergeCell ref="N36:V36"/>
    <mergeCell ref="B37:C37"/>
    <mergeCell ref="E37:F37"/>
    <mergeCell ref="G37:M37"/>
    <mergeCell ref="W37:AA37"/>
    <mergeCell ref="N37:V37"/>
    <mergeCell ref="B36:C36"/>
    <mergeCell ref="E36:F36"/>
    <mergeCell ref="B32:C32"/>
    <mergeCell ref="E32:F32"/>
    <mergeCell ref="W34:AA34"/>
    <mergeCell ref="B34:C34"/>
    <mergeCell ref="E34:F34"/>
    <mergeCell ref="G34:M34"/>
    <mergeCell ref="N34:V34"/>
    <mergeCell ref="B33:C33"/>
    <mergeCell ref="N33:V33"/>
    <mergeCell ref="E35:F35"/>
    <mergeCell ref="G35:M35"/>
    <mergeCell ref="G32:M32"/>
    <mergeCell ref="W32:AA32"/>
    <mergeCell ref="N32:V32"/>
    <mergeCell ref="W35:AA35"/>
    <mergeCell ref="N35:V35"/>
    <mergeCell ref="E33:F33"/>
    <mergeCell ref="G33:M33"/>
    <mergeCell ref="W33:AA33"/>
  </mergeCells>
  <printOptions horizontalCentered="1"/>
  <pageMargins left="0.1968503937007874" right="0.1968503937007874" top="0.3937007874015748" bottom="0.1968503937007874" header="0.5118110236220472" footer="0.5118110236220472"/>
  <pageSetup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tabColor indexed="11"/>
  </sheetPr>
  <dimension ref="A1:AA34"/>
  <sheetViews>
    <sheetView showGridLines="0" zoomScale="85" zoomScaleNormal="85" zoomScaleSheetLayoutView="85" zoomScalePageLayoutView="0" workbookViewId="0" topLeftCell="A1">
      <selection activeCell="J5" sqref="J5:P6"/>
    </sheetView>
  </sheetViews>
  <sheetFormatPr defaultColWidth="11.00390625" defaultRowHeight="16.5"/>
  <cols>
    <col min="1" max="1" width="1.12109375" style="29" customWidth="1"/>
    <col min="2" max="2" width="2.875" style="29" customWidth="1"/>
    <col min="3" max="3" width="6.00390625" style="29" customWidth="1"/>
    <col min="4" max="4" width="20.625" style="29" customWidth="1"/>
    <col min="5" max="5" width="16.625" style="29" customWidth="1"/>
    <col min="6" max="6" width="5.375" style="29" customWidth="1"/>
    <col min="7" max="7" width="4.875" style="29" customWidth="1"/>
    <col min="8" max="8" width="3.125" style="29" customWidth="1"/>
    <col min="9" max="9" width="4.875" style="31" customWidth="1"/>
    <col min="10" max="10" width="6.125" style="32" customWidth="1"/>
    <col min="11" max="11" width="3.375" style="32" customWidth="1"/>
    <col min="12" max="12" width="5.875" style="32" customWidth="1"/>
    <col min="13" max="13" width="2.625" style="31" customWidth="1"/>
    <col min="14" max="16" width="4.125" style="32" customWidth="1"/>
    <col min="17" max="17" width="3.875" style="33" customWidth="1"/>
    <col min="18" max="18" width="2.875" style="34" customWidth="1"/>
    <col min="19" max="19" width="3.125" style="29" customWidth="1"/>
    <col min="20" max="20" width="2.375" style="29" customWidth="1"/>
    <col min="21" max="21" width="3.625" style="35" customWidth="1"/>
    <col min="22" max="22" width="3.00390625" style="35" customWidth="1"/>
    <col min="23" max="23" width="14.125" style="36" customWidth="1"/>
    <col min="24" max="24" width="1.4921875" style="36" customWidth="1"/>
    <col min="25" max="25" width="5.875" style="36" customWidth="1"/>
    <col min="26" max="26" width="2.625" style="36" customWidth="1"/>
    <col min="27" max="27" width="6.125" style="36" customWidth="1"/>
    <col min="28" max="28" width="2.00390625" style="36" customWidth="1"/>
    <col min="29" max="16384" width="11.00390625" style="36" customWidth="1"/>
  </cols>
  <sheetData>
    <row r="1" spans="2:27" ht="19.5">
      <c r="B1" s="30" t="s">
        <v>365</v>
      </c>
      <c r="O1" s="5"/>
      <c r="P1" s="5"/>
      <c r="AA1" s="5"/>
    </row>
    <row r="2" spans="1:22" s="81" customFormat="1" ht="19.5">
      <c r="A2" s="74"/>
      <c r="B2" s="82" t="s">
        <v>428</v>
      </c>
      <c r="C2" s="74"/>
      <c r="D2" s="74"/>
      <c r="E2" s="74"/>
      <c r="F2" s="74"/>
      <c r="G2" s="74"/>
      <c r="H2" s="74"/>
      <c r="I2" s="75"/>
      <c r="J2" s="76"/>
      <c r="K2" s="76"/>
      <c r="L2" s="76"/>
      <c r="M2" s="75"/>
      <c r="N2" s="76"/>
      <c r="O2" s="76"/>
      <c r="P2" s="76"/>
      <c r="Q2" s="78"/>
      <c r="R2" s="79"/>
      <c r="S2" s="74"/>
      <c r="T2" s="74"/>
      <c r="U2" s="80"/>
      <c r="V2" s="80"/>
    </row>
    <row r="3" spans="2:27" ht="8.25" customHeight="1">
      <c r="B3" s="37"/>
      <c r="C3" s="38"/>
      <c r="D3" s="38"/>
      <c r="E3" s="38"/>
      <c r="F3" s="38"/>
      <c r="G3" s="38"/>
      <c r="H3" s="38"/>
      <c r="I3" s="39"/>
      <c r="J3" s="40"/>
      <c r="K3" s="40"/>
      <c r="L3" s="40"/>
      <c r="M3" s="39"/>
      <c r="N3" s="40"/>
      <c r="O3" s="40"/>
      <c r="P3" s="40"/>
      <c r="Q3" s="41"/>
      <c r="R3" s="42"/>
      <c r="S3" s="43"/>
      <c r="T3" s="43"/>
      <c r="U3" s="44"/>
      <c r="V3" s="44"/>
      <c r="W3" s="44"/>
      <c r="X3" s="45"/>
      <c r="Y3" s="610" t="s">
        <v>366</v>
      </c>
      <c r="Z3" s="611"/>
      <c r="AA3" s="612"/>
    </row>
    <row r="4" spans="1:27" s="53" customFormat="1" ht="3" customHeight="1">
      <c r="A4" s="46"/>
      <c r="B4" s="47"/>
      <c r="C4" s="54"/>
      <c r="D4" s="54"/>
      <c r="E4" s="54"/>
      <c r="F4" s="54"/>
      <c r="G4" s="54"/>
      <c r="H4" s="54"/>
      <c r="I4" s="55"/>
      <c r="J4" s="56"/>
      <c r="K4" s="56"/>
      <c r="L4" s="56"/>
      <c r="M4" s="55"/>
      <c r="N4" s="56"/>
      <c r="O4" s="56"/>
      <c r="P4" s="56"/>
      <c r="Q4" s="48"/>
      <c r="R4" s="49"/>
      <c r="S4" s="50"/>
      <c r="T4" s="50"/>
      <c r="U4" s="51"/>
      <c r="V4" s="51"/>
      <c r="W4" s="51"/>
      <c r="X4" s="52"/>
      <c r="Y4" s="613"/>
      <c r="Z4" s="614"/>
      <c r="AA4" s="615"/>
    </row>
    <row r="5" spans="1:27" s="53" customFormat="1" ht="14.25" customHeight="1">
      <c r="A5" s="46"/>
      <c r="B5" s="47"/>
      <c r="C5" s="498" t="s">
        <v>430</v>
      </c>
      <c r="D5" s="498"/>
      <c r="E5" s="472" t="s">
        <v>709</v>
      </c>
      <c r="F5" s="472"/>
      <c r="G5" s="472"/>
      <c r="H5" s="472"/>
      <c r="I5" s="605" t="s">
        <v>367</v>
      </c>
      <c r="J5" s="602">
        <f>N12+N13</f>
        <v>306438</v>
      </c>
      <c r="K5" s="603"/>
      <c r="L5" s="603"/>
      <c r="M5" s="608" t="s">
        <v>367</v>
      </c>
      <c r="N5" s="607">
        <f>J5/J6</f>
        <v>0.13812142992040521</v>
      </c>
      <c r="O5" s="607"/>
      <c r="P5" s="607"/>
      <c r="Q5" s="48"/>
      <c r="R5" s="49"/>
      <c r="S5" s="50"/>
      <c r="T5" s="50"/>
      <c r="U5" s="51"/>
      <c r="V5" s="51"/>
      <c r="W5" s="51"/>
      <c r="X5" s="52"/>
      <c r="Y5" s="613"/>
      <c r="Z5" s="614"/>
      <c r="AA5" s="615"/>
    </row>
    <row r="6" spans="1:27" s="53" customFormat="1" ht="14.25" customHeight="1">
      <c r="A6" s="46"/>
      <c r="B6" s="47"/>
      <c r="C6" s="498"/>
      <c r="D6" s="498"/>
      <c r="E6" s="474" t="s">
        <v>431</v>
      </c>
      <c r="F6" s="474"/>
      <c r="G6" s="474"/>
      <c r="H6" s="474"/>
      <c r="I6" s="606"/>
      <c r="J6" s="604">
        <v>2218613</v>
      </c>
      <c r="K6" s="604"/>
      <c r="L6" s="604"/>
      <c r="M6" s="609"/>
      <c r="N6" s="607"/>
      <c r="O6" s="607"/>
      <c r="P6" s="607"/>
      <c r="Q6" s="48"/>
      <c r="R6" s="49"/>
      <c r="S6" s="50"/>
      <c r="T6" s="50"/>
      <c r="U6" s="51"/>
      <c r="V6" s="51"/>
      <c r="W6" s="51"/>
      <c r="X6" s="52"/>
      <c r="Y6" s="613"/>
      <c r="Z6" s="614"/>
      <c r="AA6" s="615"/>
    </row>
    <row r="7" spans="1:27" s="53" customFormat="1" ht="4.5" customHeight="1">
      <c r="A7" s="46"/>
      <c r="B7" s="47"/>
      <c r="C7" s="54"/>
      <c r="D7" s="54"/>
      <c r="E7" s="54"/>
      <c r="F7" s="54"/>
      <c r="G7" s="54"/>
      <c r="H7" s="54"/>
      <c r="I7" s="55"/>
      <c r="J7" s="56"/>
      <c r="K7" s="56"/>
      <c r="L7" s="56"/>
      <c r="M7" s="55"/>
      <c r="N7" s="56"/>
      <c r="O7" s="56"/>
      <c r="P7" s="56"/>
      <c r="Q7" s="48"/>
      <c r="R7" s="49"/>
      <c r="S7" s="50"/>
      <c r="T7" s="50"/>
      <c r="U7" s="51"/>
      <c r="V7" s="51"/>
      <c r="W7" s="51"/>
      <c r="X7" s="52"/>
      <c r="Y7" s="613"/>
      <c r="Z7" s="614"/>
      <c r="AA7" s="615"/>
    </row>
    <row r="8" spans="1:27" s="53" customFormat="1" ht="6.75" customHeight="1">
      <c r="A8" s="46"/>
      <c r="B8" s="58"/>
      <c r="C8" s="59"/>
      <c r="D8" s="59"/>
      <c r="E8" s="59"/>
      <c r="F8" s="59"/>
      <c r="G8" s="59"/>
      <c r="H8" s="59"/>
      <c r="I8" s="60"/>
      <c r="J8" s="57"/>
      <c r="K8" s="57"/>
      <c r="L8" s="57"/>
      <c r="M8" s="60"/>
      <c r="N8" s="57"/>
      <c r="O8" s="57"/>
      <c r="P8" s="57"/>
      <c r="Q8" s="61"/>
      <c r="R8" s="62"/>
      <c r="S8" s="59"/>
      <c r="T8" s="59"/>
      <c r="U8" s="63"/>
      <c r="V8" s="63"/>
      <c r="W8" s="63"/>
      <c r="X8" s="64"/>
      <c r="Y8" s="616"/>
      <c r="Z8" s="617"/>
      <c r="AA8" s="618"/>
    </row>
    <row r="10" spans="2:27" ht="16.5">
      <c r="B10" s="598" t="s">
        <v>368</v>
      </c>
      <c r="C10" s="599"/>
      <c r="D10" s="647" t="s">
        <v>432</v>
      </c>
      <c r="E10" s="598" t="s">
        <v>433</v>
      </c>
      <c r="F10" s="599"/>
      <c r="G10" s="545"/>
      <c r="H10" s="545"/>
      <c r="I10" s="545"/>
      <c r="J10" s="545"/>
      <c r="K10" s="545"/>
      <c r="L10" s="545"/>
      <c r="M10" s="545"/>
      <c r="N10" s="545" t="s">
        <v>707</v>
      </c>
      <c r="O10" s="545"/>
      <c r="P10" s="545"/>
      <c r="Q10" s="545"/>
      <c r="R10" s="545"/>
      <c r="S10" s="545"/>
      <c r="T10" s="545"/>
      <c r="U10" s="545"/>
      <c r="V10" s="545"/>
      <c r="W10" s="623" t="s">
        <v>369</v>
      </c>
      <c r="X10" s="624"/>
      <c r="Y10" s="624"/>
      <c r="Z10" s="624"/>
      <c r="AA10" s="625"/>
    </row>
    <row r="11" spans="2:27" ht="16.5">
      <c r="B11" s="600"/>
      <c r="C11" s="601"/>
      <c r="D11" s="648"/>
      <c r="E11" s="600"/>
      <c r="F11" s="601"/>
      <c r="G11" s="643" t="s">
        <v>244</v>
      </c>
      <c r="H11" s="638"/>
      <c r="I11" s="638"/>
      <c r="J11" s="638"/>
      <c r="K11" s="638"/>
      <c r="L11" s="638"/>
      <c r="M11" s="639"/>
      <c r="N11" s="637" t="s">
        <v>434</v>
      </c>
      <c r="O11" s="638"/>
      <c r="P11" s="638"/>
      <c r="Q11" s="638"/>
      <c r="R11" s="638"/>
      <c r="S11" s="638"/>
      <c r="T11" s="638"/>
      <c r="U11" s="638"/>
      <c r="V11" s="639"/>
      <c r="W11" s="626"/>
      <c r="X11" s="627"/>
      <c r="Y11" s="627"/>
      <c r="Z11" s="627"/>
      <c r="AA11" s="628"/>
    </row>
    <row r="12" spans="2:27" ht="16.5">
      <c r="B12" s="595">
        <v>1</v>
      </c>
      <c r="C12" s="644"/>
      <c r="D12" s="221" t="s">
        <v>17</v>
      </c>
      <c r="E12" s="582" t="s">
        <v>18</v>
      </c>
      <c r="F12" s="583"/>
      <c r="G12" s="640"/>
      <c r="H12" s="641"/>
      <c r="I12" s="641"/>
      <c r="J12" s="641"/>
      <c r="K12" s="641"/>
      <c r="L12" s="641"/>
      <c r="M12" s="642"/>
      <c r="N12" s="640">
        <v>293402</v>
      </c>
      <c r="O12" s="641"/>
      <c r="P12" s="641"/>
      <c r="Q12" s="641"/>
      <c r="R12" s="641"/>
      <c r="S12" s="641"/>
      <c r="T12" s="641"/>
      <c r="U12" s="641"/>
      <c r="V12" s="642"/>
      <c r="W12" s="632" t="s">
        <v>870</v>
      </c>
      <c r="X12" s="633"/>
      <c r="Y12" s="633"/>
      <c r="Z12" s="633"/>
      <c r="AA12" s="634"/>
    </row>
    <row r="13" spans="2:27" ht="55.5" customHeight="1">
      <c r="B13" s="635">
        <v>2</v>
      </c>
      <c r="C13" s="636"/>
      <c r="D13" s="234" t="s">
        <v>498</v>
      </c>
      <c r="E13" s="645" t="s">
        <v>499</v>
      </c>
      <c r="F13" s="646"/>
      <c r="G13" s="649">
        <v>0</v>
      </c>
      <c r="H13" s="650"/>
      <c r="I13" s="650"/>
      <c r="J13" s="650"/>
      <c r="K13" s="650"/>
      <c r="L13" s="650"/>
      <c r="M13" s="651"/>
      <c r="N13" s="629">
        <v>13036</v>
      </c>
      <c r="O13" s="630"/>
      <c r="P13" s="630"/>
      <c r="Q13" s="630"/>
      <c r="R13" s="630"/>
      <c r="S13" s="630"/>
      <c r="T13" s="630"/>
      <c r="U13" s="630"/>
      <c r="V13" s="631"/>
      <c r="W13" s="620" t="s">
        <v>871</v>
      </c>
      <c r="X13" s="621"/>
      <c r="Y13" s="621"/>
      <c r="Z13" s="621"/>
      <c r="AA13" s="622"/>
    </row>
    <row r="14" spans="2:27" ht="16.5">
      <c r="B14" s="637">
        <v>3</v>
      </c>
      <c r="C14" s="639"/>
      <c r="D14" s="118"/>
      <c r="E14" s="542"/>
      <c r="F14" s="543"/>
      <c r="G14" s="542"/>
      <c r="H14" s="619"/>
      <c r="I14" s="619"/>
      <c r="J14" s="619"/>
      <c r="K14" s="619"/>
      <c r="L14" s="619"/>
      <c r="M14" s="543"/>
      <c r="N14" s="542"/>
      <c r="O14" s="619"/>
      <c r="P14" s="619"/>
      <c r="Q14" s="619"/>
      <c r="R14" s="619"/>
      <c r="S14" s="619"/>
      <c r="T14" s="619"/>
      <c r="U14" s="619"/>
      <c r="V14" s="543"/>
      <c r="W14" s="534"/>
      <c r="X14" s="535"/>
      <c r="Y14" s="535"/>
      <c r="Z14" s="535"/>
      <c r="AA14" s="536"/>
    </row>
    <row r="15" spans="2:27" ht="16.5">
      <c r="B15" s="637">
        <v>4</v>
      </c>
      <c r="C15" s="639"/>
      <c r="D15" s="118"/>
      <c r="E15" s="542"/>
      <c r="F15" s="543"/>
      <c r="G15" s="542"/>
      <c r="H15" s="619"/>
      <c r="I15" s="619"/>
      <c r="J15" s="619"/>
      <c r="K15" s="619"/>
      <c r="L15" s="619"/>
      <c r="M15" s="543"/>
      <c r="N15" s="542"/>
      <c r="O15" s="619"/>
      <c r="P15" s="619"/>
      <c r="Q15" s="619"/>
      <c r="R15" s="619"/>
      <c r="S15" s="619"/>
      <c r="T15" s="619"/>
      <c r="U15" s="619"/>
      <c r="V15" s="543"/>
      <c r="W15" s="534"/>
      <c r="X15" s="535"/>
      <c r="Y15" s="535"/>
      <c r="Z15" s="535"/>
      <c r="AA15" s="536"/>
    </row>
    <row r="16" spans="2:27" ht="16.5">
      <c r="B16" s="637">
        <v>5</v>
      </c>
      <c r="C16" s="639"/>
      <c r="D16" s="118"/>
      <c r="E16" s="542"/>
      <c r="F16" s="543"/>
      <c r="G16" s="542"/>
      <c r="H16" s="619"/>
      <c r="I16" s="619"/>
      <c r="J16" s="619"/>
      <c r="K16" s="619"/>
      <c r="L16" s="619"/>
      <c r="M16" s="543"/>
      <c r="N16" s="542"/>
      <c r="O16" s="619"/>
      <c r="P16" s="619"/>
      <c r="Q16" s="619"/>
      <c r="R16" s="619"/>
      <c r="S16" s="619"/>
      <c r="T16" s="619"/>
      <c r="U16" s="619"/>
      <c r="V16" s="543"/>
      <c r="W16" s="534"/>
      <c r="X16" s="535"/>
      <c r="Y16" s="535"/>
      <c r="Z16" s="535"/>
      <c r="AA16" s="536"/>
    </row>
    <row r="17" spans="2:27" ht="16.5">
      <c r="B17" s="637">
        <v>6</v>
      </c>
      <c r="C17" s="639"/>
      <c r="D17" s="118"/>
      <c r="E17" s="542"/>
      <c r="F17" s="543"/>
      <c r="G17" s="542"/>
      <c r="H17" s="619"/>
      <c r="I17" s="619"/>
      <c r="J17" s="619"/>
      <c r="K17" s="619"/>
      <c r="L17" s="619"/>
      <c r="M17" s="543"/>
      <c r="N17" s="542"/>
      <c r="O17" s="619"/>
      <c r="P17" s="619"/>
      <c r="Q17" s="619"/>
      <c r="R17" s="619"/>
      <c r="S17" s="619"/>
      <c r="T17" s="619"/>
      <c r="U17" s="619"/>
      <c r="V17" s="543"/>
      <c r="W17" s="534"/>
      <c r="X17" s="535"/>
      <c r="Y17" s="535"/>
      <c r="Z17" s="535"/>
      <c r="AA17" s="536"/>
    </row>
    <row r="18" spans="2:27" ht="16.5">
      <c r="B18" s="637">
        <v>7</v>
      </c>
      <c r="C18" s="639"/>
      <c r="D18" s="118"/>
      <c r="E18" s="542"/>
      <c r="F18" s="543"/>
      <c r="G18" s="542"/>
      <c r="H18" s="619"/>
      <c r="I18" s="619"/>
      <c r="J18" s="619"/>
      <c r="K18" s="619"/>
      <c r="L18" s="619"/>
      <c r="M18" s="543"/>
      <c r="N18" s="542"/>
      <c r="O18" s="619"/>
      <c r="P18" s="619"/>
      <c r="Q18" s="619"/>
      <c r="R18" s="619"/>
      <c r="S18" s="619"/>
      <c r="T18" s="619"/>
      <c r="U18" s="619"/>
      <c r="V18" s="543"/>
      <c r="W18" s="534"/>
      <c r="X18" s="535"/>
      <c r="Y18" s="535"/>
      <c r="Z18" s="535"/>
      <c r="AA18" s="536"/>
    </row>
    <row r="19" spans="2:27" ht="16.5">
      <c r="B19" s="637">
        <v>8</v>
      </c>
      <c r="C19" s="639"/>
      <c r="D19" s="118"/>
      <c r="E19" s="542"/>
      <c r="F19" s="543"/>
      <c r="G19" s="542"/>
      <c r="H19" s="619"/>
      <c r="I19" s="619"/>
      <c r="J19" s="619"/>
      <c r="K19" s="619"/>
      <c r="L19" s="619"/>
      <c r="M19" s="543"/>
      <c r="N19" s="542"/>
      <c r="O19" s="619"/>
      <c r="P19" s="619"/>
      <c r="Q19" s="619"/>
      <c r="R19" s="619"/>
      <c r="S19" s="619"/>
      <c r="T19" s="619"/>
      <c r="U19" s="619"/>
      <c r="V19" s="543"/>
      <c r="W19" s="534"/>
      <c r="X19" s="535"/>
      <c r="Y19" s="535"/>
      <c r="Z19" s="535"/>
      <c r="AA19" s="536"/>
    </row>
    <row r="20" spans="2:27" ht="16.5">
      <c r="B20" s="637">
        <v>9</v>
      </c>
      <c r="C20" s="639"/>
      <c r="D20" s="118"/>
      <c r="E20" s="542"/>
      <c r="F20" s="543"/>
      <c r="G20" s="542"/>
      <c r="H20" s="619"/>
      <c r="I20" s="619"/>
      <c r="J20" s="619"/>
      <c r="K20" s="619"/>
      <c r="L20" s="619"/>
      <c r="M20" s="543"/>
      <c r="N20" s="542"/>
      <c r="O20" s="619"/>
      <c r="P20" s="619"/>
      <c r="Q20" s="619"/>
      <c r="R20" s="619"/>
      <c r="S20" s="619"/>
      <c r="T20" s="619"/>
      <c r="U20" s="619"/>
      <c r="V20" s="543"/>
      <c r="W20" s="534"/>
      <c r="X20" s="535"/>
      <c r="Y20" s="535"/>
      <c r="Z20" s="535"/>
      <c r="AA20" s="536"/>
    </row>
    <row r="21" spans="2:27" ht="16.5">
      <c r="B21" s="637">
        <v>10</v>
      </c>
      <c r="C21" s="639"/>
      <c r="D21" s="118"/>
      <c r="E21" s="542"/>
      <c r="F21" s="543"/>
      <c r="G21" s="542"/>
      <c r="H21" s="619"/>
      <c r="I21" s="619"/>
      <c r="J21" s="619"/>
      <c r="K21" s="619"/>
      <c r="L21" s="619"/>
      <c r="M21" s="543"/>
      <c r="N21" s="542"/>
      <c r="O21" s="619"/>
      <c r="P21" s="619"/>
      <c r="Q21" s="619"/>
      <c r="R21" s="619"/>
      <c r="S21" s="619"/>
      <c r="T21" s="619"/>
      <c r="U21" s="619"/>
      <c r="V21" s="543"/>
      <c r="W21" s="534"/>
      <c r="X21" s="535"/>
      <c r="Y21" s="535"/>
      <c r="Z21" s="535"/>
      <c r="AA21" s="536"/>
    </row>
    <row r="22" spans="2:27" ht="16.5">
      <c r="B22" s="637">
        <v>11</v>
      </c>
      <c r="C22" s="639"/>
      <c r="D22" s="195" t="s">
        <v>246</v>
      </c>
      <c r="E22" s="542"/>
      <c r="F22" s="543"/>
      <c r="G22" s="542"/>
      <c r="H22" s="619"/>
      <c r="I22" s="619"/>
      <c r="J22" s="619"/>
      <c r="K22" s="619"/>
      <c r="L22" s="619"/>
      <c r="M22" s="543"/>
      <c r="N22" s="542"/>
      <c r="O22" s="619"/>
      <c r="P22" s="619"/>
      <c r="Q22" s="619"/>
      <c r="R22" s="619"/>
      <c r="S22" s="619"/>
      <c r="T22" s="619"/>
      <c r="U22" s="619"/>
      <c r="V22" s="543"/>
      <c r="W22" s="534"/>
      <c r="X22" s="535"/>
      <c r="Y22" s="535"/>
      <c r="Z22" s="535"/>
      <c r="AA22" s="536"/>
    </row>
    <row r="23" spans="2:27" ht="16.5">
      <c r="B23" s="637">
        <v>12</v>
      </c>
      <c r="C23" s="639"/>
      <c r="D23" s="118" t="s">
        <v>242</v>
      </c>
      <c r="E23" s="652">
        <v>2109079</v>
      </c>
      <c r="F23" s="654"/>
      <c r="G23" s="652">
        <v>2236382</v>
      </c>
      <c r="H23" s="653"/>
      <c r="I23" s="653"/>
      <c r="J23" s="653"/>
      <c r="K23" s="653"/>
      <c r="L23" s="653"/>
      <c r="M23" s="654"/>
      <c r="N23" s="542"/>
      <c r="O23" s="619"/>
      <c r="P23" s="619"/>
      <c r="Q23" s="619"/>
      <c r="R23" s="619"/>
      <c r="S23" s="619"/>
      <c r="T23" s="619"/>
      <c r="U23" s="619"/>
      <c r="V23" s="543"/>
      <c r="W23" s="534"/>
      <c r="X23" s="535"/>
      <c r="Y23" s="535"/>
      <c r="Z23" s="535"/>
      <c r="AA23" s="536"/>
    </row>
    <row r="24" spans="2:27" ht="16.5">
      <c r="B24" s="637">
        <v>13</v>
      </c>
      <c r="C24" s="639"/>
      <c r="D24" s="118" t="s">
        <v>243</v>
      </c>
      <c r="E24" s="652">
        <v>185623</v>
      </c>
      <c r="F24" s="654"/>
      <c r="G24" s="652">
        <v>201695</v>
      </c>
      <c r="H24" s="653"/>
      <c r="I24" s="653"/>
      <c r="J24" s="653"/>
      <c r="K24" s="653"/>
      <c r="L24" s="653"/>
      <c r="M24" s="654"/>
      <c r="N24" s="542"/>
      <c r="O24" s="619"/>
      <c r="P24" s="619"/>
      <c r="Q24" s="619"/>
      <c r="R24" s="619"/>
      <c r="S24" s="619"/>
      <c r="T24" s="619"/>
      <c r="U24" s="619"/>
      <c r="V24" s="543"/>
      <c r="W24" s="534"/>
      <c r="X24" s="535"/>
      <c r="Y24" s="535"/>
      <c r="Z24" s="535"/>
      <c r="AA24" s="536"/>
    </row>
    <row r="25" spans="2:27" ht="16.5">
      <c r="B25" s="637">
        <v>14</v>
      </c>
      <c r="C25" s="639"/>
      <c r="D25" s="195" t="s">
        <v>248</v>
      </c>
      <c r="E25" s="652">
        <v>298794</v>
      </c>
      <c r="F25" s="654"/>
      <c r="G25" s="652">
        <v>306438</v>
      </c>
      <c r="H25" s="653"/>
      <c r="I25" s="653"/>
      <c r="J25" s="653"/>
      <c r="K25" s="653"/>
      <c r="L25" s="653"/>
      <c r="M25" s="654"/>
      <c r="N25" s="542"/>
      <c r="O25" s="619"/>
      <c r="P25" s="619"/>
      <c r="Q25" s="619"/>
      <c r="R25" s="619"/>
      <c r="S25" s="619"/>
      <c r="T25" s="619"/>
      <c r="U25" s="619"/>
      <c r="V25" s="543"/>
      <c r="W25" s="534"/>
      <c r="X25" s="535"/>
      <c r="Y25" s="535"/>
      <c r="Z25" s="535"/>
      <c r="AA25" s="536"/>
    </row>
    <row r="26" spans="2:27" ht="16.5">
      <c r="B26" s="637">
        <v>15</v>
      </c>
      <c r="C26" s="639"/>
      <c r="D26" s="195" t="s">
        <v>245</v>
      </c>
      <c r="E26" s="652">
        <f>SUM(E23:F25)</f>
        <v>2593496</v>
      </c>
      <c r="F26" s="654"/>
      <c r="G26" s="652">
        <f>SUM(G23:M25)</f>
        <v>2744515</v>
      </c>
      <c r="H26" s="653"/>
      <c r="I26" s="653"/>
      <c r="J26" s="653"/>
      <c r="K26" s="653"/>
      <c r="L26" s="653"/>
      <c r="M26" s="654"/>
      <c r="N26" s="542"/>
      <c r="O26" s="619"/>
      <c r="P26" s="619"/>
      <c r="Q26" s="619"/>
      <c r="R26" s="619"/>
      <c r="S26" s="619"/>
      <c r="T26" s="619"/>
      <c r="U26" s="619"/>
      <c r="V26" s="543"/>
      <c r="W26" s="534"/>
      <c r="X26" s="535"/>
      <c r="Y26" s="535"/>
      <c r="Z26" s="535"/>
      <c r="AA26" s="536"/>
    </row>
    <row r="27" spans="2:27" ht="16.5">
      <c r="B27" s="637">
        <v>16</v>
      </c>
      <c r="C27" s="639"/>
      <c r="D27" s="118"/>
      <c r="E27" s="542"/>
      <c r="F27" s="543"/>
      <c r="G27" s="542"/>
      <c r="H27" s="619"/>
      <c r="I27" s="619"/>
      <c r="J27" s="619"/>
      <c r="K27" s="619"/>
      <c r="L27" s="619"/>
      <c r="M27" s="543"/>
      <c r="N27" s="542"/>
      <c r="O27" s="619"/>
      <c r="P27" s="619"/>
      <c r="Q27" s="619"/>
      <c r="R27" s="619"/>
      <c r="S27" s="619"/>
      <c r="T27" s="619"/>
      <c r="U27" s="619"/>
      <c r="V27" s="543"/>
      <c r="W27" s="534"/>
      <c r="X27" s="535"/>
      <c r="Y27" s="535"/>
      <c r="Z27" s="535"/>
      <c r="AA27" s="536"/>
    </row>
    <row r="28" spans="2:27" ht="16.5">
      <c r="B28" s="637">
        <v>17</v>
      </c>
      <c r="C28" s="639"/>
      <c r="D28" s="118"/>
      <c r="E28" s="542"/>
      <c r="F28" s="543"/>
      <c r="G28" s="542"/>
      <c r="H28" s="619"/>
      <c r="I28" s="619"/>
      <c r="J28" s="619"/>
      <c r="K28" s="619"/>
      <c r="L28" s="619"/>
      <c r="M28" s="543"/>
      <c r="N28" s="542"/>
      <c r="O28" s="619"/>
      <c r="P28" s="619"/>
      <c r="Q28" s="619"/>
      <c r="R28" s="619"/>
      <c r="S28" s="619"/>
      <c r="T28" s="619"/>
      <c r="U28" s="619"/>
      <c r="V28" s="543"/>
      <c r="W28" s="534"/>
      <c r="X28" s="535"/>
      <c r="Y28" s="535"/>
      <c r="Z28" s="535"/>
      <c r="AA28" s="536"/>
    </row>
    <row r="29" spans="2:27" ht="16.5">
      <c r="B29" s="637">
        <v>18</v>
      </c>
      <c r="C29" s="639"/>
      <c r="D29" s="118"/>
      <c r="E29" s="542"/>
      <c r="F29" s="543"/>
      <c r="G29" s="542"/>
      <c r="H29" s="619"/>
      <c r="I29" s="619"/>
      <c r="J29" s="619"/>
      <c r="K29" s="619"/>
      <c r="L29" s="619"/>
      <c r="M29" s="543"/>
      <c r="N29" s="542"/>
      <c r="O29" s="619"/>
      <c r="P29" s="619"/>
      <c r="Q29" s="619"/>
      <c r="R29" s="619"/>
      <c r="S29" s="619"/>
      <c r="T29" s="619"/>
      <c r="U29" s="619"/>
      <c r="V29" s="543"/>
      <c r="W29" s="534"/>
      <c r="X29" s="535"/>
      <c r="Y29" s="535"/>
      <c r="Z29" s="535"/>
      <c r="AA29" s="536"/>
    </row>
    <row r="30" spans="2:27" ht="16.5">
      <c r="B30" s="637">
        <v>19</v>
      </c>
      <c r="C30" s="639"/>
      <c r="D30" s="118"/>
      <c r="E30" s="542"/>
      <c r="F30" s="543"/>
      <c r="G30" s="542"/>
      <c r="H30" s="619"/>
      <c r="I30" s="619"/>
      <c r="J30" s="619"/>
      <c r="K30" s="619"/>
      <c r="L30" s="619"/>
      <c r="M30" s="543"/>
      <c r="N30" s="542"/>
      <c r="O30" s="619"/>
      <c r="P30" s="619"/>
      <c r="Q30" s="619"/>
      <c r="R30" s="619"/>
      <c r="S30" s="619"/>
      <c r="T30" s="619"/>
      <c r="U30" s="619"/>
      <c r="V30" s="543"/>
      <c r="W30" s="534"/>
      <c r="X30" s="535"/>
      <c r="Y30" s="535"/>
      <c r="Z30" s="535"/>
      <c r="AA30" s="536"/>
    </row>
    <row r="31" spans="2:27" ht="16.5">
      <c r="B31" s="637">
        <v>20</v>
      </c>
      <c r="C31" s="639"/>
      <c r="D31" s="118"/>
      <c r="E31" s="542"/>
      <c r="F31" s="543"/>
      <c r="G31" s="542"/>
      <c r="H31" s="619"/>
      <c r="I31" s="619"/>
      <c r="J31" s="619"/>
      <c r="K31" s="619"/>
      <c r="L31" s="619"/>
      <c r="M31" s="543"/>
      <c r="N31" s="542"/>
      <c r="O31" s="619"/>
      <c r="P31" s="619"/>
      <c r="Q31" s="619"/>
      <c r="R31" s="619"/>
      <c r="S31" s="619"/>
      <c r="T31" s="619"/>
      <c r="U31" s="619"/>
      <c r="V31" s="543"/>
      <c r="W31" s="534"/>
      <c r="X31" s="535"/>
      <c r="Y31" s="535"/>
      <c r="Z31" s="535"/>
      <c r="AA31" s="536"/>
    </row>
    <row r="32" spans="2:27" ht="16.5">
      <c r="B32" s="637">
        <v>21</v>
      </c>
      <c r="C32" s="639"/>
      <c r="D32" s="118"/>
      <c r="E32" s="542"/>
      <c r="F32" s="543"/>
      <c r="G32" s="542"/>
      <c r="H32" s="619"/>
      <c r="I32" s="619"/>
      <c r="J32" s="619"/>
      <c r="K32" s="619"/>
      <c r="L32" s="619"/>
      <c r="M32" s="543"/>
      <c r="N32" s="542"/>
      <c r="O32" s="619"/>
      <c r="P32" s="619"/>
      <c r="Q32" s="619"/>
      <c r="R32" s="619"/>
      <c r="S32" s="619"/>
      <c r="T32" s="619"/>
      <c r="U32" s="619"/>
      <c r="V32" s="543"/>
      <c r="W32" s="534"/>
      <c r="X32" s="535"/>
      <c r="Y32" s="535"/>
      <c r="Z32" s="535"/>
      <c r="AA32" s="536"/>
    </row>
    <row r="33" spans="2:27" ht="16.5">
      <c r="B33" s="637">
        <v>22</v>
      </c>
      <c r="C33" s="639"/>
      <c r="D33" s="118"/>
      <c r="E33" s="542"/>
      <c r="F33" s="543"/>
      <c r="G33" s="542"/>
      <c r="H33" s="619"/>
      <c r="I33" s="619"/>
      <c r="J33" s="619"/>
      <c r="K33" s="619"/>
      <c r="L33" s="619"/>
      <c r="M33" s="543"/>
      <c r="N33" s="542"/>
      <c r="O33" s="619"/>
      <c r="P33" s="619"/>
      <c r="Q33" s="619"/>
      <c r="R33" s="619"/>
      <c r="S33" s="619"/>
      <c r="T33" s="619"/>
      <c r="U33" s="619"/>
      <c r="V33" s="543"/>
      <c r="W33" s="534"/>
      <c r="X33" s="535"/>
      <c r="Y33" s="535"/>
      <c r="Z33" s="535"/>
      <c r="AA33" s="536"/>
    </row>
    <row r="34" spans="2:27" ht="16.5">
      <c r="B34" s="637">
        <v>23</v>
      </c>
      <c r="C34" s="639"/>
      <c r="D34" s="118"/>
      <c r="E34" s="542"/>
      <c r="F34" s="543"/>
      <c r="G34" s="542"/>
      <c r="H34" s="619"/>
      <c r="I34" s="619"/>
      <c r="J34" s="619"/>
      <c r="K34" s="619"/>
      <c r="L34" s="619"/>
      <c r="M34" s="543"/>
      <c r="N34" s="542"/>
      <c r="O34" s="619"/>
      <c r="P34" s="619"/>
      <c r="Q34" s="619"/>
      <c r="R34" s="619"/>
      <c r="S34" s="619"/>
      <c r="T34" s="619"/>
      <c r="U34" s="619"/>
      <c r="V34" s="543"/>
      <c r="W34" s="534"/>
      <c r="X34" s="535"/>
      <c r="Y34" s="535"/>
      <c r="Z34" s="535"/>
      <c r="AA34" s="536"/>
    </row>
  </sheetData>
  <sheetProtection formatCells="0" formatRows="0" insertRows="0" deleteRows="0"/>
  <mergeCells count="132">
    <mergeCell ref="B33:C33"/>
    <mergeCell ref="E33:F33"/>
    <mergeCell ref="N33:V33"/>
    <mergeCell ref="B32:C32"/>
    <mergeCell ref="E32:F32"/>
    <mergeCell ref="G32:M32"/>
    <mergeCell ref="G33:M33"/>
    <mergeCell ref="E34:F34"/>
    <mergeCell ref="G34:M34"/>
    <mergeCell ref="B34:C34"/>
    <mergeCell ref="B31:C31"/>
    <mergeCell ref="E31:F31"/>
    <mergeCell ref="W31:AA31"/>
    <mergeCell ref="W34:AA34"/>
    <mergeCell ref="N34:V34"/>
    <mergeCell ref="G31:M31"/>
    <mergeCell ref="N31:V31"/>
    <mergeCell ref="B30:C30"/>
    <mergeCell ref="E30:F30"/>
    <mergeCell ref="G30:M30"/>
    <mergeCell ref="W30:AA30"/>
    <mergeCell ref="N30:V30"/>
    <mergeCell ref="W26:AA26"/>
    <mergeCell ref="N26:V26"/>
    <mergeCell ref="G27:M27"/>
    <mergeCell ref="N27:V27"/>
    <mergeCell ref="N29:V29"/>
    <mergeCell ref="W33:AA33"/>
    <mergeCell ref="W32:AA32"/>
    <mergeCell ref="N32:V32"/>
    <mergeCell ref="E29:F29"/>
    <mergeCell ref="W29:AA29"/>
    <mergeCell ref="B28:C28"/>
    <mergeCell ref="E28:F28"/>
    <mergeCell ref="G28:M28"/>
    <mergeCell ref="N28:V28"/>
    <mergeCell ref="G29:M29"/>
    <mergeCell ref="W28:AA28"/>
    <mergeCell ref="B29:C29"/>
    <mergeCell ref="W24:AA24"/>
    <mergeCell ref="B27:C27"/>
    <mergeCell ref="E27:F27"/>
    <mergeCell ref="W27:AA27"/>
    <mergeCell ref="B26:C26"/>
    <mergeCell ref="E26:F26"/>
    <mergeCell ref="G26:M26"/>
    <mergeCell ref="N24:V24"/>
    <mergeCell ref="G25:M25"/>
    <mergeCell ref="N25:V25"/>
    <mergeCell ref="W22:AA22"/>
    <mergeCell ref="B25:C25"/>
    <mergeCell ref="E25:F25"/>
    <mergeCell ref="W25:AA25"/>
    <mergeCell ref="B24:C24"/>
    <mergeCell ref="E24:F24"/>
    <mergeCell ref="G24:M24"/>
    <mergeCell ref="N22:V22"/>
    <mergeCell ref="G23:M23"/>
    <mergeCell ref="N23:V23"/>
    <mergeCell ref="W20:AA20"/>
    <mergeCell ref="B23:C23"/>
    <mergeCell ref="E23:F23"/>
    <mergeCell ref="W23:AA23"/>
    <mergeCell ref="B22:C22"/>
    <mergeCell ref="E22:F22"/>
    <mergeCell ref="G22:M22"/>
    <mergeCell ref="N20:V20"/>
    <mergeCell ref="G21:M21"/>
    <mergeCell ref="N21:V21"/>
    <mergeCell ref="W18:AA18"/>
    <mergeCell ref="B21:C21"/>
    <mergeCell ref="E21:F21"/>
    <mergeCell ref="W21:AA21"/>
    <mergeCell ref="B20:C20"/>
    <mergeCell ref="E20:F20"/>
    <mergeCell ref="G20:M20"/>
    <mergeCell ref="N18:V18"/>
    <mergeCell ref="G19:M19"/>
    <mergeCell ref="N19:V19"/>
    <mergeCell ref="W14:AA14"/>
    <mergeCell ref="W16:AA16"/>
    <mergeCell ref="W15:AA15"/>
    <mergeCell ref="B19:C19"/>
    <mergeCell ref="E19:F19"/>
    <mergeCell ref="W19:AA19"/>
    <mergeCell ref="B18:C18"/>
    <mergeCell ref="E18:F18"/>
    <mergeCell ref="G18:M18"/>
    <mergeCell ref="N16:V16"/>
    <mergeCell ref="W17:AA17"/>
    <mergeCell ref="B16:C16"/>
    <mergeCell ref="E16:F16"/>
    <mergeCell ref="G16:M16"/>
    <mergeCell ref="G17:M17"/>
    <mergeCell ref="N17:V17"/>
    <mergeCell ref="N14:V14"/>
    <mergeCell ref="G13:M13"/>
    <mergeCell ref="B17:C17"/>
    <mergeCell ref="E17:F17"/>
    <mergeCell ref="G15:M15"/>
    <mergeCell ref="N15:V15"/>
    <mergeCell ref="B15:C15"/>
    <mergeCell ref="E15:F15"/>
    <mergeCell ref="B14:C14"/>
    <mergeCell ref="E14:F14"/>
    <mergeCell ref="B13:C13"/>
    <mergeCell ref="N11:V11"/>
    <mergeCell ref="G12:M12"/>
    <mergeCell ref="G11:M11"/>
    <mergeCell ref="B12:C12"/>
    <mergeCell ref="E12:F12"/>
    <mergeCell ref="N12:V12"/>
    <mergeCell ref="E13:F13"/>
    <mergeCell ref="D10:D11"/>
    <mergeCell ref="B10:C11"/>
    <mergeCell ref="N5:P6"/>
    <mergeCell ref="M5:M6"/>
    <mergeCell ref="Y3:AA8"/>
    <mergeCell ref="G14:M14"/>
    <mergeCell ref="W13:AA13"/>
    <mergeCell ref="W10:AA11"/>
    <mergeCell ref="N13:V13"/>
    <mergeCell ref="W12:AA12"/>
    <mergeCell ref="G10:M10"/>
    <mergeCell ref="N10:V10"/>
    <mergeCell ref="E10:F11"/>
    <mergeCell ref="C5:D6"/>
    <mergeCell ref="E5:H5"/>
    <mergeCell ref="E6:H6"/>
    <mergeCell ref="J5:L5"/>
    <mergeCell ref="J6:L6"/>
    <mergeCell ref="I5:I6"/>
  </mergeCells>
  <printOptions horizontalCentered="1"/>
  <pageMargins left="0.1968503937007874" right="0.1968503937007874" top="0.3937007874015748" bottom="0.1968503937007874" header="0.5118110236220472" footer="0.5118110236220472"/>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yeh nu shen</dc:creator>
  <cp:keywords/>
  <dc:description/>
  <cp:lastModifiedBy>Ean</cp:lastModifiedBy>
  <cp:lastPrinted>2021-04-30T02:53:20Z</cp:lastPrinted>
  <dcterms:created xsi:type="dcterms:W3CDTF">1997-01-14T01:50:29Z</dcterms:created>
  <dcterms:modified xsi:type="dcterms:W3CDTF">2021-07-22T09:28:33Z</dcterms:modified>
  <cp:category/>
  <cp:version/>
  <cp:contentType/>
  <cp:contentStatus/>
</cp:coreProperties>
</file>